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P:\urban.kunc\Letno poročilo 112\2018\"/>
    </mc:Choice>
  </mc:AlternateContent>
  <bookViews>
    <workbookView xWindow="0" yWindow="0" windowWidth="24120" windowHeight="12030"/>
  </bookViews>
  <sheets>
    <sheet name="Kontaktni podatki" sheetId="8" r:id="rId1"/>
    <sheet name="Fiksno omrežje_112" sheetId="1" r:id="rId2"/>
    <sheet name="Fiksno omrežje_113" sheetId="7" r:id="rId3"/>
    <sheet name="Mobilno omrežje_112" sheetId="2" r:id="rId4"/>
    <sheet name="Mobilno omrežje_113" sheetId="6" r:id="rId5"/>
    <sheet name="Odgovori_fix" sheetId="3" state="veryHidden" r:id="rId6"/>
    <sheet name="Odgovori_mobile" sheetId="4" state="very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/>
  <c r="B60" i="7"/>
  <c r="B19" i="7"/>
  <c r="B21" i="1"/>
  <c r="B70" i="6" l="1"/>
  <c r="Z2" i="3" l="1"/>
  <c r="AO2" i="4"/>
  <c r="AN2" i="4"/>
  <c r="AM2" i="4"/>
  <c r="AI2" i="3"/>
  <c r="AH2" i="3"/>
  <c r="AG2" i="3"/>
  <c r="AX2" i="4" l="1"/>
  <c r="AW2" i="4"/>
  <c r="AV2" i="4"/>
  <c r="AS2" i="4"/>
  <c r="AR2" i="4"/>
  <c r="AJ2" i="4"/>
  <c r="AI2" i="4"/>
  <c r="AH2" i="4"/>
  <c r="AG2" i="4"/>
  <c r="AD2" i="4"/>
  <c r="AC2" i="4"/>
  <c r="AB2" i="4"/>
  <c r="Z2" i="4"/>
  <c r="Y2" i="4"/>
  <c r="V2" i="4"/>
  <c r="U2" i="4"/>
  <c r="T2" i="4"/>
  <c r="S2" i="4"/>
  <c r="R2" i="4"/>
  <c r="Q2" i="4"/>
  <c r="P2" i="4"/>
  <c r="O2" i="4"/>
  <c r="N2" i="4"/>
  <c r="M2" i="4"/>
  <c r="L2" i="4"/>
  <c r="K2" i="4"/>
  <c r="J2" i="4"/>
  <c r="G2" i="4"/>
  <c r="F2" i="4"/>
  <c r="E2" i="4"/>
  <c r="D2" i="4"/>
  <c r="C2" i="4"/>
  <c r="B2" i="4"/>
  <c r="AN2" i="3"/>
  <c r="AM2" i="3"/>
  <c r="AL2" i="3"/>
  <c r="AD2" i="3"/>
  <c r="AC2" i="3"/>
  <c r="AB2" i="3"/>
  <c r="Y2" i="3"/>
  <c r="AA2" i="3" s="1"/>
  <c r="V2" i="3"/>
  <c r="U2" i="3"/>
  <c r="T2" i="3"/>
  <c r="S2" i="3"/>
  <c r="R2" i="3"/>
  <c r="Q2" i="3"/>
  <c r="P2" i="3"/>
  <c r="O2" i="3"/>
  <c r="N2" i="3"/>
  <c r="M2" i="3"/>
  <c r="L2" i="3"/>
  <c r="K2" i="3"/>
  <c r="J2" i="3"/>
  <c r="G2" i="3"/>
  <c r="F2" i="3"/>
  <c r="E2" i="3"/>
  <c r="D2" i="3"/>
  <c r="C2" i="3"/>
  <c r="B2" i="3"/>
  <c r="AA2" i="4" l="1"/>
  <c r="B82" i="2"/>
  <c r="B61" i="1"/>
</calcChain>
</file>

<file path=xl/comments1.xml><?xml version="1.0" encoding="utf-8"?>
<comments xmlns="http://schemas.openxmlformats.org/spreadsheetml/2006/main">
  <authors>
    <author>urban.kunc</author>
  </authors>
  <commentList>
    <comment ref="B43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2.xml><?xml version="1.0" encoding="utf-8"?>
<comments xmlns="http://schemas.openxmlformats.org/spreadsheetml/2006/main">
  <authors>
    <author>urban.kunc</author>
  </authors>
  <commentList>
    <comment ref="B4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3.xml><?xml version="1.0" encoding="utf-8"?>
<comments xmlns="http://schemas.openxmlformats.org/spreadsheetml/2006/main">
  <authors>
    <author>urban.kunc</author>
  </authors>
  <commentList>
    <comment ref="B5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4.xml><?xml version="1.0" encoding="utf-8"?>
<comments xmlns="http://schemas.openxmlformats.org/spreadsheetml/2006/main">
  <authors>
    <author>urban.kunc</author>
  </authors>
  <commentList>
    <comment ref="B4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sharedStrings.xml><?xml version="1.0" encoding="utf-8"?>
<sst xmlns="http://schemas.openxmlformats.org/spreadsheetml/2006/main" count="220" uniqueCount="107">
  <si>
    <t>Sedež</t>
  </si>
  <si>
    <t>Pošta</t>
  </si>
  <si>
    <t>Izpolnjevalec</t>
  </si>
  <si>
    <t>Ali je dostop  do storitve 112 neomejen in brezplačen?</t>
  </si>
  <si>
    <t>Ali je storitev klicev na 112 obravnavana prednostno 24 ur na dan in 7 dni v tednu?</t>
  </si>
  <si>
    <t>Ali so kapacitete sekundarne povezave ustrezno dimenzionirane?</t>
  </si>
  <si>
    <t>Število neuspelih klicev na številko 112</t>
  </si>
  <si>
    <t>Število vseh klicev na številko 112</t>
  </si>
  <si>
    <t>Število neodgovorjenih klicev na številko 112</t>
  </si>
  <si>
    <t>Ali usmerjate klice v sili na krajevno najbližji regijski center 112?</t>
  </si>
  <si>
    <t>Tel. št. izpolnjevalca</t>
  </si>
  <si>
    <t>E-naslov izpolnjevalca</t>
  </si>
  <si>
    <t>Čas in način zagotavljanja storitve 112</t>
  </si>
  <si>
    <t>Parametri kakovosti storitve 112</t>
  </si>
  <si>
    <t>Ali se storitev klica na 112 zagotavlja 24 ur na dan in sedem dni v tednu?</t>
  </si>
  <si>
    <t>Ali centru 112 ob klicu takoj in avtomatsko in brezplačno posredujete informacijo o številki kličočega?</t>
  </si>
  <si>
    <t>Ali centru 112 ob klicu takoj, avtomatsko in brezplačno posredujete informacijo o lokaciji kličočega?</t>
  </si>
  <si>
    <t>Če se podatek o lokaciji klicočega na 112 ne sporoča avtomatsko, na kakšen način je dostopna centru 112 (Push/pull/ustno na zahtevo,.... Opišite)?</t>
  </si>
  <si>
    <t>Ali se ob klicu na 112 sporoča opombo, da gre za nomadskega uporabnika?</t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</si>
  <si>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sporočanja informacije o lokaciji klicočega na številko 112</t>
    </r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</si>
  <si>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od začetka signala zvonenja do začetka pogovora z operaterjem centra 112</t>
    </r>
  </si>
  <si>
    <r>
      <t xml:space="preserve">Povprečni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vzpostavljanja zveze na številko 112</t>
    </r>
  </si>
  <si>
    <t>Datum oddaje poročila</t>
  </si>
  <si>
    <t>Zakoniti zastopnik</t>
  </si>
  <si>
    <t>Funkcija</t>
  </si>
  <si>
    <t>Opombe</t>
  </si>
  <si>
    <t>Število vseh SMS sporočil poslanih na številko 112</t>
  </si>
  <si>
    <t>Pošiljanje SMS sporočil na številko 112</t>
  </si>
  <si>
    <t>Število neuspelih SMS sporočil poslanih na številko 112</t>
  </si>
  <si>
    <r>
      <t xml:space="preserve">Povprečni čas dostave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SMS sporočil poslanih na številko 112</t>
    </r>
  </si>
  <si>
    <r>
      <t xml:space="preserve">Čas dostave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SMS sporočil na številko 112 v 80% vseh odposlanih sporočil</t>
    </r>
  </si>
  <si>
    <t>Naziv operaterja izvajalca govornih storitev v javnem mobilnem omrežju</t>
  </si>
  <si>
    <t>Seznam operaterjev, ki mu pogodbeno zagotavljate govorno storitev</t>
  </si>
  <si>
    <t>Katere podatke in kako natančno posredujete lokacijo klicočega?
(Konkretno navedite)?</t>
  </si>
  <si>
    <t>Katere podatke in kako  natančno posredujete lokacijo klicočega?
(naslov, št. nadstropja, št. stanovanja,… Konkretno navedite)?</t>
  </si>
  <si>
    <t>Kako zagotavljate reduntantne povezave do centra 112?
Opišite in priložite skico arhitekture povezav</t>
  </si>
  <si>
    <t>Število klicev na 112 (po operaterju)</t>
  </si>
  <si>
    <t>SKUPAJ klicev</t>
  </si>
  <si>
    <t>Podatki izvajalca storitve</t>
  </si>
  <si>
    <t>Ali  imate vzpostavljene reduntantne povezave do centra 112?</t>
  </si>
  <si>
    <t>Onemogočen dostop do klica v sili</t>
  </si>
  <si>
    <t>Število dogodkov v letu, ko je bil onemogočena uporaba storitve klica v sili več kot 1 uro</t>
  </si>
  <si>
    <t>Storitev eCall</t>
  </si>
  <si>
    <t>Ali omogočate prepoznavanje eCall klicev in posredovanje do centra 112?</t>
  </si>
  <si>
    <t>Število eCall klicev v opazovanem obdobju</t>
  </si>
  <si>
    <t>Naziv operaterja</t>
  </si>
  <si>
    <t>Čas odprave napak [v urah] na dostopu do centra 112 v 80% vseh okvar</t>
  </si>
  <si>
    <t>Pogostost okvar, ko je bila onemogočena uporaba storitve v sili [%]</t>
  </si>
  <si>
    <t>Ali  imate vzpostavljene reduntantne povezave do regijskega centra 112 oz. do operaterja, ki ima povezavo z regijski centri</t>
  </si>
  <si>
    <t>Kako zagotavljate reduntantne povezave do centra 112?</t>
  </si>
  <si>
    <t>Delež neuspelih klicev</t>
  </si>
  <si>
    <t>Vprašalnik se nanaša na obveznosti opredeljene v 134. členu Zakona o elektronskih komunikacijah (Ur. l. RS, št. 109/2012, 110/2013, 40/2014 - ZIN-B, 54/2014 - odl. US, 81/2015, 40/2017) ter Pravilniku o kakovosti storitve za enotno evropsko telefonsko številko za klice v sili 112 in številko policije 113 (Ur.l.RS, št. 17/2018)</t>
  </si>
  <si>
    <t>Na kakšen način je lokacija klicočega dostopna centru 112?</t>
  </si>
  <si>
    <t>Ali se storitev klica na 113 zagotavlja 24 ur na dan in sedem dni v tednu?</t>
  </si>
  <si>
    <t>Ali je dostop  do storitve 113 neomejen in brezplačen?</t>
  </si>
  <si>
    <t>Ali je storitev klicev na 113 obravnavana prednostno 24 ur na dan in 7 dni v tednu?</t>
  </si>
  <si>
    <t>Ali usmerjate klice v sili na krajevno najbližji regijski center 113?</t>
  </si>
  <si>
    <t>Ali centru 113 ob klicu takoj in avtomatsko in brezplačno posredujete informacijo o številki kličočega?</t>
  </si>
  <si>
    <t>Ali centru 113 ob klicu takoj, avtomatsko in brezplačno posredujete informacijo o lokaciji kličočega?</t>
  </si>
  <si>
    <t>Ali se ob klicu na 113 sporoča opombo, da gre za nomadskega uporabnika?</t>
  </si>
  <si>
    <t>Ali  imate vzpostavljene reduntantne povezave do regijskega centra 113 oz. do operaterja, ki ima povezavo z regijski centri</t>
  </si>
  <si>
    <t>Kako zagotavljate reduntantne povezave do centra 113?</t>
  </si>
  <si>
    <t>Število vseh klicev na številko 113</t>
  </si>
  <si>
    <t>Čas in način zagotavljanja storitve 113</t>
  </si>
  <si>
    <t>Onemogočen dostop do klica na številko policije 113</t>
  </si>
  <si>
    <t>Parametri kakovosti storitve klica na številko policije 113</t>
  </si>
  <si>
    <t>Parametri kakovosti storitve klica na številko 112</t>
  </si>
  <si>
    <t>Čas odprave okvar [v urah] na dostopu do centra 112 v 80% vseh okvar</t>
  </si>
  <si>
    <t>Čas odprave okvar [v urah] na dostopu do centra 113 v 80% vseh okvar</t>
  </si>
  <si>
    <t>Pogostost okvar na dostopu do centra 112 [%]</t>
  </si>
  <si>
    <t>Pogostost okvar na dostopu do centra policije 113 [%]</t>
  </si>
  <si>
    <t>Delež neuspelih klicev na številko 113</t>
  </si>
  <si>
    <t>Število neuspelih klicev na številko 113</t>
  </si>
  <si>
    <t>Delež neuspelih klicev na številko 112</t>
  </si>
  <si>
    <t>Število dogodkov v letu, ko je bil onemogočena klic na center 113 več kot 1 uro</t>
  </si>
  <si>
    <t>Število klicev na 113 (po operaterju)</t>
  </si>
  <si>
    <t>Podatki za klice na številko policije 113 iz fiksnega omrežja</t>
  </si>
  <si>
    <t>Podatki za klice na številko 112 iz fiksnega omrežja</t>
  </si>
  <si>
    <t>Podatki za klice na številko 112 iz mobilnega omrežja</t>
  </si>
  <si>
    <t>Podatki za klice na številko 113 iz mobilnega omrežja</t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</si>
  <si>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sporočanja informacije o lokaciji klicočega na številko 113</t>
    </r>
  </si>
  <si>
    <t>Če se podatek o lokaciji klicočega na 113 ne sporoča avtomatsko, na kakšen način je dostopna centru 112 (Push/pull/ustno na zahtevo,.... Opišite)?</t>
  </si>
  <si>
    <t>Parametri kakovosti storitve klica na 113</t>
  </si>
  <si>
    <t>Število neodgovorjenih klicev na številko 113</t>
  </si>
  <si>
    <r>
      <t xml:space="preserve">Povprečni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vzpostavljanja zveze na številko 113</t>
    </r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</si>
  <si>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od začetka signala zvonenja do začetka pogovora z operaterjem centra 113</t>
    </r>
  </si>
  <si>
    <t>Onemogočen dostop do klica v sili na številko 113</t>
  </si>
  <si>
    <t>Pogostost okvar na dostopu do centra 113 [%]</t>
  </si>
  <si>
    <t>Število dogodkov v letu, ko je bil onemogočen klic na centre policije 113 več kot 1 uro</t>
  </si>
  <si>
    <t>Število dogodkov v letu, ko je bil onemogočena uporaba storitve klica v sili na 112 več kot 1 uro</t>
  </si>
  <si>
    <t>Delež neuspelih klicev na številko 112 (izračun)</t>
  </si>
  <si>
    <t>Delež neuspelih SMS sporočil poslanih na številko 112 (Izračun)</t>
  </si>
  <si>
    <t>Navedite spletno stran, kjer je obvestilo dosegljivo</t>
  </si>
  <si>
    <t>Ali obveščate uporabnike o obstoju in pomenu številk za klice v sili na spletnih straneh?</t>
  </si>
  <si>
    <t>Pogostost okva pri dostopu do centrov 112 [%]</t>
  </si>
  <si>
    <t>Ali omogočate prepoznavanje eCall klicev iz vozil in posredovanje le-teh do centrov 112?</t>
  </si>
  <si>
    <t>Okvare na omrežju v povezavi z zagotavljanjem storitve klica v sili</t>
  </si>
  <si>
    <t>Naziv operaterja - izvajalca javno dostopne telefonske storitve</t>
  </si>
  <si>
    <t>VPRAŠALNIK O KAKOVOSTI STORITVE NA ENOTNO EVROPSKO TELEFONSKO ŠTEVILKO ZA KLICE V SILI "112" in "113" ZA LETO 2018</t>
  </si>
  <si>
    <t>Seznam operaterjev, ki mu pogodbeno zagotavljate nacionalno gostovanje oz. govorno storitev</t>
  </si>
  <si>
    <t>Ali pošljete SMS sporočilo o obstoju in pomenu številke za klic v sili 112 ob vstopu uporabnika v omrežje druge države članice EU?</t>
  </si>
  <si>
    <t>Ali podpirate AML (Advance Mobile Location) in pošiljate GPS lokacijo klicočega?</t>
  </si>
  <si>
    <t>Ali usmerjate klice v sili na krajevno najbližji regijski OKC center 113?</t>
  </si>
  <si>
    <t>Ali OKC centru 113 ob klicu takoj in avtomatsko in brezplačno posredujete informacijo o številki kličočega?</t>
  </si>
  <si>
    <t>Ali OKC centru 113 ob klicu takoj, avtomatsko in brezplačno posredujete informacijo o lokaciji kličočega?</t>
  </si>
  <si>
    <t>Na kakšen način je lokacija klicočega dostopna OKC centru 113?</t>
  </si>
  <si>
    <t>Ali  so  vzpostavljene reduntantne povezave do  OKC centrov policije 113 oz. do operaterja, ki ima povezavo s policijo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</si>
</sst>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7" xfId="0" applyFont="1" applyBorder="1" applyAlignment="1">
      <alignment vertical="top" wrapText="1"/>
    </xf>
    <xf numFmtId="1" fontId="0" fillId="0" borderId="8" xfId="0" applyNumberFormat="1" applyBorder="1" applyAlignment="1">
      <alignment horizontal="center" vertical="center"/>
    </xf>
    <xf numFmtId="0" fontId="0" fillId="0" borderId="9" xfId="0" applyFont="1" applyBorder="1" applyAlignment="1">
      <alignment vertical="top" wrapText="1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top" wrapText="1"/>
    </xf>
    <xf numFmtId="1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horizontal="left" vertical="top"/>
    </xf>
    <xf numFmtId="0" fontId="2" fillId="2" borderId="11" xfId="0" applyFont="1" applyFill="1" applyBorder="1" applyAlignment="1">
      <alignment vertical="top" wrapText="1"/>
    </xf>
    <xf numFmtId="0" fontId="0" fillId="2" borderId="12" xfId="0" applyFill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164" fontId="0" fillId="0" borderId="0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8" xfId="0" applyNumberFormat="1" applyBorder="1" applyAlignment="1">
      <alignment horizontal="left" vertical="top" wrapText="1"/>
    </xf>
    <xf numFmtId="1" fontId="0" fillId="0" borderId="15" xfId="0" applyNumberFormat="1" applyBorder="1" applyAlignment="1">
      <alignment horizontal="center" vertical="center"/>
    </xf>
    <xf numFmtId="0" fontId="2" fillId="3" borderId="15" xfId="0" applyFont="1" applyFill="1" applyBorder="1" applyAlignment="1">
      <alignment vertical="top" wrapText="1"/>
    </xf>
    <xf numFmtId="1" fontId="0" fillId="3" borderId="15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2" fillId="4" borderId="15" xfId="0" applyFont="1" applyFill="1" applyBorder="1"/>
    <xf numFmtId="1" fontId="2" fillId="4" borderId="15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 vertical="top"/>
    </xf>
    <xf numFmtId="0" fontId="0" fillId="0" borderId="0" xfId="0" applyBorder="1" applyAlignment="1">
      <alignment vertical="top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2" fontId="0" fillId="0" borderId="0" xfId="0" applyNumberFormat="1"/>
    <xf numFmtId="0" fontId="2" fillId="0" borderId="11" xfId="0" applyFont="1" applyBorder="1" applyAlignment="1">
      <alignment vertical="top" wrapText="1"/>
    </xf>
    <xf numFmtId="1" fontId="0" fillId="0" borderId="12" xfId="0" applyNumberFormat="1" applyBorder="1" applyAlignment="1">
      <alignment horizontal="center" vertical="center"/>
    </xf>
    <xf numFmtId="0" fontId="0" fillId="0" borderId="7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vertical="top" wrapText="1"/>
    </xf>
    <xf numFmtId="2" fontId="0" fillId="0" borderId="10" xfId="0" applyNumberFormat="1" applyBorder="1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1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0" fontId="0" fillId="0" borderId="19" xfId="0" applyBorder="1" applyAlignment="1">
      <alignment vertical="top" wrapTex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/>
    <xf numFmtId="2" fontId="0" fillId="0" borderId="0" xfId="0" applyNumberFormat="1" applyBorder="1"/>
    <xf numFmtId="0" fontId="0" fillId="0" borderId="7" xfId="0" applyBorder="1" applyAlignment="1">
      <alignment horizontal="left" vertical="top"/>
    </xf>
    <xf numFmtId="0" fontId="2" fillId="3" borderId="9" xfId="0" applyFont="1" applyFill="1" applyBorder="1" applyAlignment="1">
      <alignment vertical="top" wrapText="1"/>
    </xf>
    <xf numFmtId="1" fontId="0" fillId="3" borderId="10" xfId="0" applyNumberFormat="1" applyFill="1" applyBorder="1" applyAlignment="1">
      <alignment horizontal="center" vertical="center"/>
    </xf>
    <xf numFmtId="0" fontId="2" fillId="8" borderId="0" xfId="0" applyFont="1" applyFill="1" applyBorder="1" applyAlignment="1">
      <alignment vertical="top" wrapText="1"/>
    </xf>
    <xf numFmtId="1" fontId="0" fillId="8" borderId="0" xfId="0" applyNumberForma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5" fillId="3" borderId="20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</cellXfs>
  <cellStyles count="1">
    <cellStyle name="Navadno" xfId="0" builtinId="0"/>
  </cellStyles>
  <dxfs count="20"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B14"/>
  <sheetViews>
    <sheetView tabSelected="1" workbookViewId="0">
      <selection activeCell="A22" sqref="A22"/>
    </sheetView>
  </sheetViews>
  <sheetFormatPr defaultRowHeight="15" x14ac:dyDescent="0.25"/>
  <cols>
    <col min="1" max="1" width="79.28515625" customWidth="1"/>
    <col min="2" max="2" width="48.5703125" customWidth="1"/>
  </cols>
  <sheetData>
    <row r="1" spans="1:2" x14ac:dyDescent="0.25">
      <c r="A1" s="69" t="s">
        <v>98</v>
      </c>
      <c r="B1" s="70"/>
    </row>
    <row r="2" spans="1:2" x14ac:dyDescent="0.25">
      <c r="A2" s="70"/>
      <c r="B2" s="70"/>
    </row>
    <row r="3" spans="1:2" ht="45" customHeight="1" x14ac:dyDescent="0.25">
      <c r="A3" s="71" t="s">
        <v>51</v>
      </c>
      <c r="B3" s="71"/>
    </row>
    <row r="4" spans="1:2" ht="15.75" thickBot="1" x14ac:dyDescent="0.3">
      <c r="A4" s="72"/>
      <c r="B4" s="72"/>
    </row>
    <row r="5" spans="1:2" x14ac:dyDescent="0.25">
      <c r="A5" s="22" t="s">
        <v>38</v>
      </c>
      <c r="B5" s="23"/>
    </row>
    <row r="6" spans="1:2" x14ac:dyDescent="0.25">
      <c r="A6" s="7" t="s">
        <v>97</v>
      </c>
      <c r="B6" s="8"/>
    </row>
    <row r="7" spans="1:2" ht="23.25" customHeight="1" x14ac:dyDescent="0.25">
      <c r="A7" s="7" t="s">
        <v>0</v>
      </c>
      <c r="B7" s="8"/>
    </row>
    <row r="8" spans="1:2" ht="22.5" customHeight="1" x14ac:dyDescent="0.25">
      <c r="A8" s="7" t="s">
        <v>1</v>
      </c>
      <c r="B8" s="8"/>
    </row>
    <row r="9" spans="1:2" ht="21.75" customHeight="1" x14ac:dyDescent="0.25">
      <c r="A9" s="20" t="s">
        <v>2</v>
      </c>
      <c r="B9" s="21"/>
    </row>
    <row r="10" spans="1:2" ht="21" customHeight="1" x14ac:dyDescent="0.25">
      <c r="A10" s="7" t="s">
        <v>10</v>
      </c>
      <c r="B10" s="39"/>
    </row>
    <row r="11" spans="1:2" ht="31.5" customHeight="1" thickBot="1" x14ac:dyDescent="0.3">
      <c r="A11" s="9" t="s">
        <v>11</v>
      </c>
      <c r="B11" s="12"/>
    </row>
    <row r="13" spans="1:2" ht="15.75" thickBot="1" x14ac:dyDescent="0.3"/>
    <row r="14" spans="1:2" ht="22.5" customHeight="1" x14ac:dyDescent="0.25">
      <c r="A14" s="17" t="s">
        <v>22</v>
      </c>
      <c r="B14" s="18"/>
    </row>
  </sheetData>
  <mergeCells count="3">
    <mergeCell ref="A1:B2"/>
    <mergeCell ref="A3:B3"/>
    <mergeCell ref="A4:B4"/>
  </mergeCells>
  <dataValidations count="1">
    <dataValidation type="date" operator="greaterThan" allowBlank="1" showInputMessage="1" showErrorMessage="1" prompt="Vnesite datum vnosa podatkov (datum v kratki obliki)" sqref="B14">
      <formula1>42430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D62"/>
  <sheetViews>
    <sheetView zoomScaleNormal="100" workbookViewId="0">
      <selection activeCell="B15" sqref="B15"/>
    </sheetView>
  </sheetViews>
  <sheetFormatPr defaultRowHeight="15" x14ac:dyDescent="0.25"/>
  <cols>
    <col min="1" max="1" width="79.28515625" style="2" customWidth="1"/>
    <col min="2" max="2" width="48.5703125" style="1" customWidth="1"/>
  </cols>
  <sheetData>
    <row r="1" spans="1:4" ht="30" customHeight="1" thickBot="1" x14ac:dyDescent="0.3">
      <c r="A1" s="77" t="s">
        <v>77</v>
      </c>
      <c r="B1" s="77"/>
      <c r="C1" s="6"/>
      <c r="D1" s="6"/>
    </row>
    <row r="2" spans="1:4" ht="15.75" thickBot="1" x14ac:dyDescent="0.3">
      <c r="C2" s="6"/>
      <c r="D2" s="6"/>
    </row>
    <row r="3" spans="1:4" ht="48" customHeight="1" x14ac:dyDescent="0.25">
      <c r="A3" s="5" t="s">
        <v>12</v>
      </c>
      <c r="B3" s="4"/>
    </row>
    <row r="4" spans="1:4" x14ac:dyDescent="0.25">
      <c r="A4" s="7" t="s">
        <v>14</v>
      </c>
      <c r="B4" s="10"/>
    </row>
    <row r="5" spans="1:4" x14ac:dyDescent="0.25">
      <c r="A5" s="7" t="s">
        <v>3</v>
      </c>
      <c r="B5" s="10"/>
    </row>
    <row r="6" spans="1:4" ht="27.75" customHeight="1" x14ac:dyDescent="0.25">
      <c r="A6" s="7" t="s">
        <v>4</v>
      </c>
      <c r="B6" s="10"/>
    </row>
    <row r="7" spans="1:4" ht="19.5" customHeight="1" x14ac:dyDescent="0.25">
      <c r="A7" s="7" t="s">
        <v>9</v>
      </c>
      <c r="B7" s="10"/>
    </row>
    <row r="8" spans="1:4" ht="33.75" customHeight="1" x14ac:dyDescent="0.25">
      <c r="A8" s="7" t="s">
        <v>15</v>
      </c>
      <c r="B8" s="10"/>
    </row>
    <row r="9" spans="1:4" ht="33" customHeight="1" x14ac:dyDescent="0.25">
      <c r="A9" s="7" t="s">
        <v>16</v>
      </c>
      <c r="B9" s="10"/>
    </row>
    <row r="10" spans="1:4" ht="16.5" customHeight="1" x14ac:dyDescent="0.25">
      <c r="A10" s="57" t="s">
        <v>52</v>
      </c>
      <c r="B10" s="58"/>
    </row>
    <row r="11" spans="1:4" ht="18.75" customHeight="1" x14ac:dyDescent="0.25">
      <c r="A11" s="7" t="s">
        <v>34</v>
      </c>
      <c r="B11" s="31"/>
    </row>
    <row r="12" spans="1:4" ht="27.75" customHeight="1" x14ac:dyDescent="0.25">
      <c r="A12" s="7" t="s">
        <v>18</v>
      </c>
      <c r="B12" s="8"/>
    </row>
    <row r="13" spans="1:4" ht="30" x14ac:dyDescent="0.25">
      <c r="A13" s="7" t="s">
        <v>48</v>
      </c>
      <c r="B13" s="10"/>
    </row>
    <row r="14" spans="1:4" x14ac:dyDescent="0.25">
      <c r="A14" s="7" t="s">
        <v>5</v>
      </c>
      <c r="B14" s="10"/>
    </row>
    <row r="15" spans="1:4" ht="30" x14ac:dyDescent="0.25">
      <c r="A15" s="60" t="s">
        <v>93</v>
      </c>
      <c r="B15" s="61"/>
    </row>
    <row r="16" spans="1:4" ht="15.75" thickBot="1" x14ac:dyDescent="0.3">
      <c r="A16" s="9" t="s">
        <v>92</v>
      </c>
      <c r="B16" s="62"/>
    </row>
    <row r="17" spans="1:2" ht="15.75" thickBot="1" x14ac:dyDescent="0.3"/>
    <row r="18" spans="1:2" x14ac:dyDescent="0.25">
      <c r="A18" s="5" t="s">
        <v>66</v>
      </c>
      <c r="B18" s="4"/>
    </row>
    <row r="19" spans="1:2" x14ac:dyDescent="0.25">
      <c r="A19" s="13" t="s">
        <v>7</v>
      </c>
      <c r="B19" s="14"/>
    </row>
    <row r="20" spans="1:2" ht="34.5" customHeight="1" x14ac:dyDescent="0.25">
      <c r="A20" s="13" t="s">
        <v>6</v>
      </c>
      <c r="B20" s="14"/>
    </row>
    <row r="21" spans="1:2" ht="18.75" customHeight="1" x14ac:dyDescent="0.25">
      <c r="A21" s="13" t="s">
        <v>73</v>
      </c>
      <c r="B21" s="59" t="e">
        <f>B20/B19</f>
        <v>#DIV/0!</v>
      </c>
    </row>
    <row r="22" spans="1:2" x14ac:dyDescent="0.25">
      <c r="A22" s="13" t="s">
        <v>8</v>
      </c>
      <c r="B22" s="14"/>
    </row>
    <row r="23" spans="1:2" x14ac:dyDescent="0.25">
      <c r="A23" s="13" t="s">
        <v>21</v>
      </c>
      <c r="B23" s="11"/>
    </row>
    <row r="24" spans="1:2" ht="47.25" customHeight="1" x14ac:dyDescent="0.25">
      <c r="A24" s="13" t="s">
        <v>20</v>
      </c>
      <c r="B24" s="11"/>
    </row>
    <row r="25" spans="1:2" ht="15.75" thickBot="1" x14ac:dyDescent="0.3">
      <c r="A25" s="9" t="s">
        <v>19</v>
      </c>
      <c r="B25" s="16"/>
    </row>
    <row r="26" spans="1:2" ht="15.75" thickBot="1" x14ac:dyDescent="0.3">
      <c r="A26" s="3"/>
    </row>
    <row r="27" spans="1:2" x14ac:dyDescent="0.25">
      <c r="A27" s="5" t="s">
        <v>96</v>
      </c>
      <c r="B27" s="4"/>
    </row>
    <row r="28" spans="1:2" x14ac:dyDescent="0.25">
      <c r="A28" s="7" t="s">
        <v>69</v>
      </c>
      <c r="B28" s="10"/>
    </row>
    <row r="29" spans="1:2" x14ac:dyDescent="0.25">
      <c r="A29" s="7" t="s">
        <v>67</v>
      </c>
      <c r="B29" s="53"/>
    </row>
    <row r="30" spans="1:2" ht="30.75" thickBot="1" x14ac:dyDescent="0.3">
      <c r="A30" s="9" t="s">
        <v>41</v>
      </c>
      <c r="B30" s="54"/>
    </row>
    <row r="32" spans="1:2" ht="15.75" thickBot="1" x14ac:dyDescent="0.3"/>
    <row r="33" spans="1:2" x14ac:dyDescent="0.25">
      <c r="A33" s="5" t="s">
        <v>25</v>
      </c>
      <c r="B33" s="4"/>
    </row>
    <row r="34" spans="1:2" ht="19.5" customHeight="1" x14ac:dyDescent="0.25">
      <c r="A34" s="73"/>
      <c r="B34" s="74"/>
    </row>
    <row r="35" spans="1:2" x14ac:dyDescent="0.25">
      <c r="A35" s="73"/>
      <c r="B35" s="74"/>
    </row>
    <row r="36" spans="1:2" x14ac:dyDescent="0.25">
      <c r="A36" s="73"/>
      <c r="B36" s="74"/>
    </row>
    <row r="37" spans="1:2" x14ac:dyDescent="0.25">
      <c r="A37" s="73"/>
      <c r="B37" s="74"/>
    </row>
    <row r="38" spans="1:2" x14ac:dyDescent="0.25">
      <c r="A38" s="73"/>
      <c r="B38" s="74"/>
    </row>
    <row r="39" spans="1:2" x14ac:dyDescent="0.25">
      <c r="A39" s="73"/>
      <c r="B39" s="74"/>
    </row>
    <row r="40" spans="1:2" x14ac:dyDescent="0.25">
      <c r="A40" s="73"/>
      <c r="B40" s="74"/>
    </row>
    <row r="41" spans="1:2" ht="15.75" thickBot="1" x14ac:dyDescent="0.3">
      <c r="A41" s="75"/>
      <c r="B41" s="76"/>
    </row>
    <row r="42" spans="1:2" ht="15.75" thickBot="1" x14ac:dyDescent="0.3"/>
    <row r="43" spans="1:2" ht="15.75" thickBot="1" x14ac:dyDescent="0.3">
      <c r="A43" s="27" t="s">
        <v>32</v>
      </c>
      <c r="B43" s="28" t="s">
        <v>36</v>
      </c>
    </row>
    <row r="44" spans="1:2" x14ac:dyDescent="0.25">
      <c r="A44" s="64"/>
      <c r="B44" s="14"/>
    </row>
    <row r="45" spans="1:2" x14ac:dyDescent="0.25">
      <c r="A45" s="64"/>
      <c r="B45" s="14"/>
    </row>
    <row r="46" spans="1:2" x14ac:dyDescent="0.25">
      <c r="A46" s="64"/>
      <c r="B46" s="14"/>
    </row>
    <row r="47" spans="1:2" x14ac:dyDescent="0.25">
      <c r="A47" s="64"/>
      <c r="B47" s="14"/>
    </row>
    <row r="48" spans="1:2" x14ac:dyDescent="0.25">
      <c r="A48" s="64"/>
      <c r="B48" s="14"/>
    </row>
    <row r="49" spans="1:2" x14ac:dyDescent="0.25">
      <c r="A49" s="64"/>
      <c r="B49" s="14"/>
    </row>
    <row r="50" spans="1:2" x14ac:dyDescent="0.25">
      <c r="A50" s="64"/>
      <c r="B50" s="14"/>
    </row>
    <row r="51" spans="1:2" x14ac:dyDescent="0.25">
      <c r="A51" s="64"/>
      <c r="B51" s="14"/>
    </row>
    <row r="52" spans="1:2" x14ac:dyDescent="0.25">
      <c r="A52" s="64"/>
      <c r="B52" s="14"/>
    </row>
    <row r="53" spans="1:2" x14ac:dyDescent="0.25">
      <c r="A53" s="64"/>
      <c r="B53" s="14"/>
    </row>
    <row r="54" spans="1:2" x14ac:dyDescent="0.25">
      <c r="A54" s="64"/>
      <c r="B54" s="14"/>
    </row>
    <row r="55" spans="1:2" x14ac:dyDescent="0.25">
      <c r="A55" s="64"/>
      <c r="B55" s="14"/>
    </row>
    <row r="56" spans="1:2" x14ac:dyDescent="0.25">
      <c r="A56" s="64"/>
      <c r="B56" s="14"/>
    </row>
    <row r="57" spans="1:2" x14ac:dyDescent="0.25">
      <c r="A57" s="64"/>
      <c r="B57" s="14"/>
    </row>
    <row r="58" spans="1:2" x14ac:dyDescent="0.25">
      <c r="A58" s="64"/>
      <c r="B58" s="14"/>
    </row>
    <row r="59" spans="1:2" x14ac:dyDescent="0.25">
      <c r="A59" s="64"/>
      <c r="B59" s="14"/>
    </row>
    <row r="60" spans="1:2" x14ac:dyDescent="0.25">
      <c r="A60" s="64"/>
      <c r="B60" s="14"/>
    </row>
    <row r="61" spans="1:2" ht="15.75" thickBot="1" x14ac:dyDescent="0.3">
      <c r="A61" s="65" t="s">
        <v>37</v>
      </c>
      <c r="B61" s="66">
        <f>SUM(B44:B60)</f>
        <v>0</v>
      </c>
    </row>
    <row r="62" spans="1:2" ht="28.5" customHeight="1" x14ac:dyDescent="0.25">
      <c r="A62" s="67"/>
      <c r="B62" s="68"/>
    </row>
  </sheetData>
  <sheetProtection selectLockedCells="1" selectUnlockedCells="1"/>
  <mergeCells count="2">
    <mergeCell ref="A34:B41"/>
    <mergeCell ref="A1:B1"/>
  </mergeCells>
  <conditionalFormatting sqref="B4:B9 B25 B11:B15">
    <cfRule type="cellIs" dxfId="19" priority="3" operator="equal">
      <formula>"NE"</formula>
    </cfRule>
    <cfRule type="containsText" dxfId="18" priority="4" operator="containsText" text="DA">
      <formula>NOT(ISERROR(SEARCH("DA",B4)))</formula>
    </cfRule>
  </conditionalFormatting>
  <conditionalFormatting sqref="B28">
    <cfRule type="cellIs" dxfId="17" priority="1" operator="equal">
      <formula>"NE"</formula>
    </cfRule>
    <cfRule type="cellIs" dxfId="16" priority="2" operator="equal">
      <formula>"DA"</formula>
    </cfRule>
  </conditionalFormatting>
  <dataValidations xWindow="948" yWindow="287" count="13">
    <dataValidation type="list" allowBlank="1" showInputMessage="1" showErrorMessage="1" prompt="Izberi iz seznama (DA/NE)" sqref="B4:B9 B15 B12:B13 B14">
      <formula1>"DA,NE"</formula1>
    </dataValidation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25">
      <formula1>0</formula1>
    </dataValidation>
    <dataValidation type="whole" showInputMessage="1" showErrorMessage="1" promptTitle="Število vseh klicev na 112" prompt="Vpišite število vseh klicev na 112" sqref="B19">
      <formula1>0</formula1>
      <formula2>500000</formula2>
    </dataValidation>
    <dataValidation type="whole" showInputMessage="1" showErrorMessage="1" promptTitle="Število neuspelih" prompt="Vpišite število neuspelih klicev" sqref="B20">
      <formula1>0</formula1>
      <formula2>10000</formula2>
    </dataValidation>
    <dataValidation type="whole" showInputMessage="1" showErrorMessage="1" prompt="Vpišite število neodgovorjenih klicev." sqref="B22">
      <formula1>0</formula1>
      <formula2>40000</formula2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3">
      <formula1>0</formula1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4">
      <formula1>0</formula1>
    </dataValidation>
    <dataValidation type="whole" operator="greaterThanOrEqual" showInputMessage="1" showErrorMessage="1" promptTitle="Čas odprave napake" prompt="Vpišite čas odprave napake v urah pri dostopu do centra 112 v 80% okvar" sqref="B29">
      <formula1>0</formula1>
    </dataValidation>
    <dataValidation allowBlank="1" showInputMessage="1" showErrorMessage="1" prompt="Če je potrebno v polje vnesite opombe in komentarje na vnesene podatke. Sklicujte se na polje na katerega se sklicujete." sqref="A34:B41"/>
    <dataValidation type="whole" showInputMessage="1" showErrorMessage="1" prompt="Vnesite število izpadov storitve 112 zaradi nepredvidenih dogodkov, ki so trajali več kot uro" sqref="B30">
      <formula1>0</formula1>
      <formula2>1000</formula2>
    </dataValidation>
    <dataValidation allowBlank="1" showInputMessage="1" showErrorMessage="1" promptTitle="Pogostost okvar" prompt="Navedite pogostost okvar (%)" sqref="B28"/>
    <dataValidation type="list" allowBlank="1" showInputMessage="1" showErrorMessage="1" sqref="B10">
      <formula1>"PUSH,PULL,Na zahtevo centra"</formula1>
    </dataValidation>
    <dataValidation type="decimal" showInputMessage="1" showErrorMessage="1" promptTitle="Število neuspelih" sqref="B21">
      <formula1>0</formula1>
      <formula2>10000</formula2>
    </dataValidation>
  </dataValidations>
  <pageMargins left="0.17" right="0.7" top="0.31" bottom="0.21" header="0.2" footer="0.14000000000000001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D60"/>
  <sheetViews>
    <sheetView zoomScaleNormal="100" workbookViewId="0">
      <selection activeCell="A14" sqref="A14"/>
    </sheetView>
  </sheetViews>
  <sheetFormatPr defaultRowHeight="15" x14ac:dyDescent="0.25"/>
  <cols>
    <col min="1" max="1" width="79.28515625" style="56" customWidth="1"/>
    <col min="2" max="2" width="48.5703125" style="1" customWidth="1"/>
  </cols>
  <sheetData>
    <row r="1" spans="1:4" ht="29.25" customHeight="1" thickBot="1" x14ac:dyDescent="0.3">
      <c r="A1" s="77" t="s">
        <v>76</v>
      </c>
      <c r="B1" s="77"/>
      <c r="C1" s="6"/>
      <c r="D1" s="6"/>
    </row>
    <row r="2" spans="1:4" ht="15.75" thickBot="1" x14ac:dyDescent="0.3">
      <c r="C2" s="6"/>
      <c r="D2" s="6"/>
    </row>
    <row r="3" spans="1:4" ht="47.25" customHeight="1" x14ac:dyDescent="0.25">
      <c r="A3" s="5" t="s">
        <v>63</v>
      </c>
      <c r="B3" s="4"/>
    </row>
    <row r="4" spans="1:4" x14ac:dyDescent="0.25">
      <c r="A4" s="7" t="s">
        <v>53</v>
      </c>
      <c r="B4" s="10"/>
    </row>
    <row r="5" spans="1:4" x14ac:dyDescent="0.25">
      <c r="A5" s="7" t="s">
        <v>54</v>
      </c>
      <c r="B5" s="10"/>
    </row>
    <row r="6" spans="1:4" ht="27.75" customHeight="1" x14ac:dyDescent="0.25">
      <c r="A6" s="7" t="s">
        <v>55</v>
      </c>
      <c r="B6" s="10"/>
    </row>
    <row r="7" spans="1:4" ht="19.5" customHeight="1" x14ac:dyDescent="0.25">
      <c r="A7" s="7" t="s">
        <v>102</v>
      </c>
      <c r="B7" s="10"/>
    </row>
    <row r="8" spans="1:4" ht="38.25" customHeight="1" x14ac:dyDescent="0.25">
      <c r="A8" s="7" t="s">
        <v>103</v>
      </c>
      <c r="B8" s="10"/>
    </row>
    <row r="9" spans="1:4" ht="33" customHeight="1" x14ac:dyDescent="0.25">
      <c r="A9" s="7" t="s">
        <v>104</v>
      </c>
      <c r="B9" s="10"/>
    </row>
    <row r="10" spans="1:4" ht="16.5" customHeight="1" x14ac:dyDescent="0.25">
      <c r="A10" s="57" t="s">
        <v>105</v>
      </c>
      <c r="B10" s="58"/>
    </row>
    <row r="11" spans="1:4" ht="18.75" customHeight="1" x14ac:dyDescent="0.25">
      <c r="A11" s="7" t="s">
        <v>34</v>
      </c>
      <c r="B11" s="31"/>
    </row>
    <row r="12" spans="1:4" ht="27.75" customHeight="1" x14ac:dyDescent="0.25">
      <c r="A12" s="7" t="s">
        <v>59</v>
      </c>
      <c r="B12" s="8"/>
    </row>
    <row r="13" spans="1:4" ht="30" x14ac:dyDescent="0.25">
      <c r="A13" s="7" t="s">
        <v>106</v>
      </c>
      <c r="B13" s="10"/>
    </row>
    <row r="14" spans="1:4" x14ac:dyDescent="0.25">
      <c r="A14" s="7" t="s">
        <v>5</v>
      </c>
      <c r="B14" s="10"/>
    </row>
    <row r="15" spans="1:4" ht="15.75" thickBot="1" x14ac:dyDescent="0.3"/>
    <row r="16" spans="1:4" x14ac:dyDescent="0.25">
      <c r="A16" s="5" t="s">
        <v>65</v>
      </c>
      <c r="B16" s="4"/>
    </row>
    <row r="17" spans="1:2" x14ac:dyDescent="0.25">
      <c r="A17" s="13" t="s">
        <v>62</v>
      </c>
      <c r="B17" s="14"/>
    </row>
    <row r="18" spans="1:2" x14ac:dyDescent="0.25">
      <c r="A18" s="13" t="s">
        <v>72</v>
      </c>
      <c r="B18" s="14"/>
    </row>
    <row r="19" spans="1:2" x14ac:dyDescent="0.25">
      <c r="A19" s="13" t="s">
        <v>71</v>
      </c>
      <c r="B19" s="59" t="e">
        <f>B18/B17</f>
        <v>#DIV/0!</v>
      </c>
    </row>
    <row r="20" spans="1:2" ht="34.5" customHeight="1" x14ac:dyDescent="0.25">
      <c r="A20" s="13" t="s">
        <v>83</v>
      </c>
      <c r="B20" s="14"/>
    </row>
    <row r="21" spans="1:2" ht="18.75" customHeight="1" x14ac:dyDescent="0.25">
      <c r="A21" s="13" t="s">
        <v>84</v>
      </c>
      <c r="B21" s="11"/>
    </row>
    <row r="22" spans="1:2" ht="30" x14ac:dyDescent="0.25">
      <c r="A22" s="13" t="s">
        <v>85</v>
      </c>
      <c r="B22" s="11"/>
    </row>
    <row r="23" spans="1:2" ht="15.75" thickBot="1" x14ac:dyDescent="0.3">
      <c r="A23" s="9" t="s">
        <v>80</v>
      </c>
      <c r="B23" s="16"/>
    </row>
    <row r="24" spans="1:2" ht="47.25" customHeight="1" thickBot="1" x14ac:dyDescent="0.3">
      <c r="A24" s="3"/>
    </row>
    <row r="25" spans="1:2" x14ac:dyDescent="0.25">
      <c r="A25" s="5" t="s">
        <v>64</v>
      </c>
      <c r="B25" s="4"/>
    </row>
    <row r="26" spans="1:2" x14ac:dyDescent="0.25">
      <c r="A26" s="7" t="s">
        <v>70</v>
      </c>
      <c r="B26" s="10"/>
    </row>
    <row r="27" spans="1:2" x14ac:dyDescent="0.25">
      <c r="A27" s="7" t="s">
        <v>68</v>
      </c>
      <c r="B27" s="53"/>
    </row>
    <row r="28" spans="1:2" ht="15.75" thickBot="1" x14ac:dyDescent="0.3">
      <c r="A28" s="9" t="s">
        <v>74</v>
      </c>
      <c r="B28" s="54"/>
    </row>
    <row r="31" spans="1:2" ht="15.75" thickBot="1" x14ac:dyDescent="0.3"/>
    <row r="32" spans="1:2" x14ac:dyDescent="0.25">
      <c r="A32" s="5" t="s">
        <v>25</v>
      </c>
      <c r="B32" s="4"/>
    </row>
    <row r="33" spans="1:2" x14ac:dyDescent="0.25">
      <c r="A33" s="73"/>
      <c r="B33" s="74"/>
    </row>
    <row r="34" spans="1:2" x14ac:dyDescent="0.25">
      <c r="A34" s="73"/>
      <c r="B34" s="74"/>
    </row>
    <row r="35" spans="1:2" ht="19.5" customHeight="1" x14ac:dyDescent="0.25">
      <c r="A35" s="73"/>
      <c r="B35" s="74"/>
    </row>
    <row r="36" spans="1:2" x14ac:dyDescent="0.25">
      <c r="A36" s="73"/>
      <c r="B36" s="74"/>
    </row>
    <row r="37" spans="1:2" x14ac:dyDescent="0.25">
      <c r="A37" s="73"/>
      <c r="B37" s="74"/>
    </row>
    <row r="38" spans="1:2" x14ac:dyDescent="0.25">
      <c r="A38" s="73"/>
      <c r="B38" s="74"/>
    </row>
    <row r="39" spans="1:2" x14ac:dyDescent="0.25">
      <c r="A39" s="73"/>
      <c r="B39" s="74"/>
    </row>
    <row r="40" spans="1:2" ht="15.75" thickBot="1" x14ac:dyDescent="0.3">
      <c r="A40" s="75"/>
      <c r="B40" s="76"/>
    </row>
    <row r="41" spans="1:2" ht="15.75" thickBot="1" x14ac:dyDescent="0.3"/>
    <row r="42" spans="1:2" ht="15.75" thickBot="1" x14ac:dyDescent="0.3">
      <c r="A42" s="27" t="s">
        <v>32</v>
      </c>
      <c r="B42" s="28" t="s">
        <v>75</v>
      </c>
    </row>
    <row r="43" spans="1:2" x14ac:dyDescent="0.25">
      <c r="A43" s="35"/>
      <c r="B43" s="32"/>
    </row>
    <row r="44" spans="1:2" x14ac:dyDescent="0.25">
      <c r="A44" s="35"/>
      <c r="B44" s="32"/>
    </row>
    <row r="45" spans="1:2" x14ac:dyDescent="0.25">
      <c r="A45" s="35"/>
      <c r="B45" s="32"/>
    </row>
    <row r="46" spans="1:2" x14ac:dyDescent="0.25">
      <c r="A46" s="35"/>
      <c r="B46" s="32"/>
    </row>
    <row r="47" spans="1:2" x14ac:dyDescent="0.25">
      <c r="A47" s="35"/>
      <c r="B47" s="32"/>
    </row>
    <row r="48" spans="1:2" x14ac:dyDescent="0.25">
      <c r="A48" s="35"/>
      <c r="B48" s="32"/>
    </row>
    <row r="49" spans="1:2" x14ac:dyDescent="0.25">
      <c r="A49" s="35"/>
      <c r="B49" s="32"/>
    </row>
    <row r="50" spans="1:2" x14ac:dyDescent="0.25">
      <c r="A50" s="35"/>
      <c r="B50" s="32"/>
    </row>
    <row r="51" spans="1:2" x14ac:dyDescent="0.25">
      <c r="A51" s="35"/>
      <c r="B51" s="32"/>
    </row>
    <row r="52" spans="1:2" x14ac:dyDescent="0.25">
      <c r="A52" s="35"/>
      <c r="B52" s="32"/>
    </row>
    <row r="53" spans="1:2" x14ac:dyDescent="0.25">
      <c r="A53" s="35"/>
      <c r="B53" s="32"/>
    </row>
    <row r="54" spans="1:2" x14ac:dyDescent="0.25">
      <c r="A54" s="35"/>
      <c r="B54" s="32"/>
    </row>
    <row r="55" spans="1:2" x14ac:dyDescent="0.25">
      <c r="A55" s="35"/>
      <c r="B55" s="32"/>
    </row>
    <row r="56" spans="1:2" x14ac:dyDescent="0.25">
      <c r="A56" s="35"/>
      <c r="B56" s="32"/>
    </row>
    <row r="57" spans="1:2" x14ac:dyDescent="0.25">
      <c r="A57" s="35"/>
      <c r="B57" s="32"/>
    </row>
    <row r="58" spans="1:2" x14ac:dyDescent="0.25">
      <c r="A58" s="35"/>
      <c r="B58" s="32"/>
    </row>
    <row r="59" spans="1:2" x14ac:dyDescent="0.25">
      <c r="A59" s="35"/>
      <c r="B59" s="32"/>
    </row>
    <row r="60" spans="1:2" x14ac:dyDescent="0.25">
      <c r="A60" s="33" t="s">
        <v>37</v>
      </c>
      <c r="B60" s="34">
        <f>SUM(B43:B59)</f>
        <v>0</v>
      </c>
    </row>
  </sheetData>
  <mergeCells count="2">
    <mergeCell ref="A33:B40"/>
    <mergeCell ref="A1:B1"/>
  </mergeCells>
  <conditionalFormatting sqref="B4:B9 B23 B11:B14">
    <cfRule type="cellIs" dxfId="15" priority="3" operator="equal">
      <formula>"NE"</formula>
    </cfRule>
    <cfRule type="containsText" dxfId="14" priority="4" operator="containsText" text="DA">
      <formula>NOT(ISERROR(SEARCH("DA",B4)))</formula>
    </cfRule>
  </conditionalFormatting>
  <conditionalFormatting sqref="B26">
    <cfRule type="cellIs" dxfId="13" priority="1" operator="equal">
      <formula>"NE"</formula>
    </cfRule>
    <cfRule type="cellIs" dxfId="12" priority="2" operator="equal">
      <formula>"DA"</formula>
    </cfRule>
  </conditionalFormatting>
  <dataValidations xWindow="1007" yWindow="560" count="12">
    <dataValidation type="list" allowBlank="1" showInputMessage="1" showErrorMessage="1" sqref="B10">
      <formula1>"PUSH,PULL,Na zahtevo centra"</formula1>
    </dataValidation>
    <dataValidation allowBlank="1" showInputMessage="1" showErrorMessage="1" promptTitle="Pogostost okvar" prompt="Navedite pogostost okvar (%)" sqref="B26"/>
    <dataValidation type="whole" showInputMessage="1" showErrorMessage="1" prompt="Vnesite število izpadov storitve 112 zaradi nepredvidenih dogodkov, ki so trajali več kot uro" sqref="B28">
      <formula1>0</formula1>
      <formula2>1000</formula2>
    </dataValidation>
    <dataValidation allowBlank="1" showInputMessage="1" showErrorMessage="1" prompt="Če je potrebno v polje vnesite opombe in komentarje na vnesene podatke. Sklicujte se na polje na katerega se sklicujete." sqref="A33:B40"/>
    <dataValidation type="whole" operator="greaterThanOrEqual" showInputMessage="1" showErrorMessage="1" promptTitle="Čas odprave napake" prompt="Vpišite čas odprave napake v urah pri dostopu do centra 112 v 80% okvar" sqref="B27">
      <formula1>0</formula1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2">
      <formula1>0</formula1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1">
      <formula1>0</formula1>
    </dataValidation>
    <dataValidation type="whole" showInputMessage="1" showErrorMessage="1" prompt="Vpišite število neodgovorjenih klicev." sqref="B20">
      <formula1>0</formula1>
      <formula2>40000</formula2>
    </dataValidation>
    <dataValidation type="whole" showInputMessage="1" showErrorMessage="1" promptTitle="Število neuspelih" prompt="Vpišite število neuspelih klicev" sqref="B18">
      <formula1>0</formula1>
      <formula2>10000</formula2>
    </dataValidation>
    <dataValidation type="whole" showInputMessage="1" showErrorMessage="1" promptTitle="Število vseh klicev na 112" prompt="Vpišite število vseh klicev na 112" sqref="B17">
      <formula1>0</formula1>
      <formula2>500000</formula2>
    </dataValidation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23">
      <formula1>0</formula1>
    </dataValidation>
    <dataValidation type="list" allowBlank="1" showInputMessage="1" showErrorMessage="1" prompt="Izberi iz seznama (DA/NE)" sqref="B12:B14 B4:B9">
      <formula1>"DA,NE"</formula1>
    </dataValidation>
  </dataValidations>
  <pageMargins left="0.17" right="0.7" top="0.31" bottom="0.36" header="0.2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B82"/>
  <sheetViews>
    <sheetView zoomScaleNormal="100" workbookViewId="0">
      <selection activeCell="B45" sqref="B45"/>
    </sheetView>
  </sheetViews>
  <sheetFormatPr defaultRowHeight="15" x14ac:dyDescent="0.25"/>
  <cols>
    <col min="1" max="1" width="79.28515625" customWidth="1"/>
    <col min="2" max="2" width="48.5703125" customWidth="1"/>
  </cols>
  <sheetData>
    <row r="1" spans="1:2" ht="33.75" customHeight="1" thickBot="1" x14ac:dyDescent="0.3">
      <c r="A1" s="78" t="s">
        <v>78</v>
      </c>
      <c r="B1" s="78"/>
    </row>
    <row r="2" spans="1:2" ht="15.75" thickBot="1" x14ac:dyDescent="0.3">
      <c r="A2" s="2"/>
      <c r="B2" s="1"/>
    </row>
    <row r="3" spans="1:2" ht="54.75" customHeight="1" x14ac:dyDescent="0.25">
      <c r="A3" s="5" t="s">
        <v>12</v>
      </c>
      <c r="B3" s="4"/>
    </row>
    <row r="4" spans="1:2" x14ac:dyDescent="0.25">
      <c r="A4" s="7" t="s">
        <v>14</v>
      </c>
      <c r="B4" s="10"/>
    </row>
    <row r="5" spans="1:2" x14ac:dyDescent="0.25">
      <c r="A5" s="7" t="s">
        <v>3</v>
      </c>
      <c r="B5" s="10"/>
    </row>
    <row r="6" spans="1:2" x14ac:dyDescent="0.25">
      <c r="A6" s="7" t="s">
        <v>4</v>
      </c>
      <c r="B6" s="10"/>
    </row>
    <row r="7" spans="1:2" x14ac:dyDescent="0.25">
      <c r="A7" s="7" t="s">
        <v>9</v>
      </c>
      <c r="B7" s="10"/>
    </row>
    <row r="8" spans="1:2" ht="30" x14ac:dyDescent="0.25">
      <c r="A8" s="7" t="s">
        <v>15</v>
      </c>
      <c r="B8" s="10"/>
    </row>
    <row r="9" spans="1:2" ht="30" x14ac:dyDescent="0.25">
      <c r="A9" s="7" t="s">
        <v>16</v>
      </c>
      <c r="B9" s="10"/>
    </row>
    <row r="10" spans="1:2" x14ac:dyDescent="0.25">
      <c r="A10" s="7" t="s">
        <v>19</v>
      </c>
      <c r="B10" s="11"/>
    </row>
    <row r="11" spans="1:2" x14ac:dyDescent="0.25">
      <c r="A11" s="7" t="s">
        <v>101</v>
      </c>
      <c r="B11" s="11"/>
    </row>
    <row r="12" spans="1:2" ht="30" x14ac:dyDescent="0.25">
      <c r="A12" s="7" t="s">
        <v>33</v>
      </c>
      <c r="B12" s="8"/>
    </row>
    <row r="13" spans="1:2" x14ac:dyDescent="0.25">
      <c r="A13" s="7" t="s">
        <v>18</v>
      </c>
      <c r="B13" s="8"/>
    </row>
    <row r="14" spans="1:2" ht="30" x14ac:dyDescent="0.25">
      <c r="A14" s="7" t="s">
        <v>17</v>
      </c>
      <c r="B14" s="8"/>
    </row>
    <row r="15" spans="1:2" ht="30" x14ac:dyDescent="0.25">
      <c r="A15" s="7" t="s">
        <v>48</v>
      </c>
      <c r="B15" s="10"/>
    </row>
    <row r="16" spans="1:2" x14ac:dyDescent="0.25">
      <c r="A16" s="7" t="s">
        <v>5</v>
      </c>
      <c r="B16" s="10"/>
    </row>
    <row r="17" spans="1:2" x14ac:dyDescent="0.25">
      <c r="A17" s="60" t="s">
        <v>49</v>
      </c>
      <c r="B17" s="61"/>
    </row>
    <row r="18" spans="1:2" ht="30" x14ac:dyDescent="0.25">
      <c r="A18" s="60" t="s">
        <v>93</v>
      </c>
      <c r="B18" s="61"/>
    </row>
    <row r="19" spans="1:2" x14ac:dyDescent="0.25">
      <c r="A19" s="60" t="s">
        <v>92</v>
      </c>
      <c r="B19" s="61"/>
    </row>
    <row r="20" spans="1:2" ht="30.75" thickBot="1" x14ac:dyDescent="0.3">
      <c r="A20" s="9" t="s">
        <v>100</v>
      </c>
      <c r="B20" s="19"/>
    </row>
    <row r="22" spans="1:2" ht="15.75" thickBot="1" x14ac:dyDescent="0.3">
      <c r="A22" s="2"/>
      <c r="B22" s="1"/>
    </row>
    <row r="23" spans="1:2" x14ac:dyDescent="0.25">
      <c r="A23" s="5" t="s">
        <v>13</v>
      </c>
      <c r="B23" s="4"/>
    </row>
    <row r="24" spans="1:2" x14ac:dyDescent="0.25">
      <c r="A24" s="13" t="s">
        <v>7</v>
      </c>
      <c r="B24" s="14"/>
    </row>
    <row r="25" spans="1:2" x14ac:dyDescent="0.25">
      <c r="A25" s="13" t="s">
        <v>6</v>
      </c>
      <c r="B25" s="14"/>
    </row>
    <row r="26" spans="1:2" x14ac:dyDescent="0.25">
      <c r="A26" s="13" t="s">
        <v>90</v>
      </c>
      <c r="B26" s="59" t="e">
        <f>B25/B24</f>
        <v>#DIV/0!</v>
      </c>
    </row>
    <row r="27" spans="1:2" ht="21" customHeight="1" x14ac:dyDescent="0.25">
      <c r="A27" s="13" t="s">
        <v>8</v>
      </c>
      <c r="B27" s="14"/>
    </row>
    <row r="28" spans="1:2" ht="22.5" customHeight="1" x14ac:dyDescent="0.25">
      <c r="A28" s="13" t="s">
        <v>21</v>
      </c>
      <c r="B28" s="11"/>
    </row>
    <row r="29" spans="1:2" ht="30.75" thickBot="1" x14ac:dyDescent="0.3">
      <c r="A29" s="15" t="s">
        <v>20</v>
      </c>
      <c r="B29" s="16"/>
    </row>
    <row r="30" spans="1:2" ht="15.75" thickBot="1" x14ac:dyDescent="0.3">
      <c r="A30" s="24"/>
      <c r="B30" s="25"/>
    </row>
    <row r="31" spans="1:2" x14ac:dyDescent="0.25">
      <c r="A31" s="5" t="s">
        <v>27</v>
      </c>
      <c r="B31" s="26"/>
    </row>
    <row r="32" spans="1:2" x14ac:dyDescent="0.25">
      <c r="A32" s="13" t="s">
        <v>26</v>
      </c>
      <c r="B32" s="14"/>
    </row>
    <row r="33" spans="1:2" x14ac:dyDescent="0.25">
      <c r="A33" s="13" t="s">
        <v>28</v>
      </c>
      <c r="B33" s="14"/>
    </row>
    <row r="34" spans="1:2" x14ac:dyDescent="0.25">
      <c r="A34" s="13" t="s">
        <v>91</v>
      </c>
      <c r="B34" s="59" t="e">
        <f>B33/B32</f>
        <v>#DIV/0!</v>
      </c>
    </row>
    <row r="35" spans="1:2" x14ac:dyDescent="0.25">
      <c r="A35" s="13" t="s">
        <v>29</v>
      </c>
      <c r="B35" s="11"/>
    </row>
    <row r="36" spans="1:2" ht="15.75" thickBot="1" x14ac:dyDescent="0.3">
      <c r="A36" s="15" t="s">
        <v>30</v>
      </c>
      <c r="B36" s="16"/>
    </row>
    <row r="37" spans="1:2" ht="15.75" thickBot="1" x14ac:dyDescent="0.3">
      <c r="A37" s="24"/>
      <c r="B37" s="25"/>
    </row>
    <row r="38" spans="1:2" x14ac:dyDescent="0.25">
      <c r="A38" s="5" t="s">
        <v>96</v>
      </c>
      <c r="B38" s="4"/>
    </row>
    <row r="39" spans="1:2" x14ac:dyDescent="0.25">
      <c r="A39" s="7" t="s">
        <v>94</v>
      </c>
      <c r="B39" s="10"/>
    </row>
    <row r="40" spans="1:2" x14ac:dyDescent="0.25">
      <c r="A40" s="7" t="s">
        <v>46</v>
      </c>
      <c r="B40" s="14"/>
    </row>
    <row r="41" spans="1:2" ht="30.75" thickBot="1" x14ac:dyDescent="0.3">
      <c r="A41" s="9" t="s">
        <v>89</v>
      </c>
      <c r="B41" s="54"/>
    </row>
    <row r="42" spans="1:2" ht="15.75" thickBot="1" x14ac:dyDescent="0.3">
      <c r="A42" s="40"/>
      <c r="B42" s="41"/>
    </row>
    <row r="43" spans="1:2" x14ac:dyDescent="0.25">
      <c r="A43" s="44" t="s">
        <v>42</v>
      </c>
      <c r="B43" s="45"/>
    </row>
    <row r="44" spans="1:2" ht="30" x14ac:dyDescent="0.25">
      <c r="A44" s="46" t="s">
        <v>95</v>
      </c>
      <c r="B44" s="47"/>
    </row>
    <row r="45" spans="1:2" ht="15.75" thickBot="1" x14ac:dyDescent="0.3">
      <c r="A45" s="48" t="s">
        <v>44</v>
      </c>
      <c r="B45" s="49"/>
    </row>
    <row r="46" spans="1:2" ht="19.5" customHeight="1" x14ac:dyDescent="0.25">
      <c r="A46" s="42"/>
      <c r="B46" s="63"/>
    </row>
    <row r="47" spans="1:2" ht="21" customHeight="1" x14ac:dyDescent="0.25">
      <c r="A47" s="42"/>
      <c r="B47" s="63"/>
    </row>
    <row r="48" spans="1:2" x14ac:dyDescent="0.25">
      <c r="A48" s="42"/>
    </row>
    <row r="49" spans="1:2" ht="15.75" thickBot="1" x14ac:dyDescent="0.3">
      <c r="A49" s="2"/>
      <c r="B49" s="1"/>
    </row>
    <row r="50" spans="1:2" x14ac:dyDescent="0.25">
      <c r="A50" s="5" t="s">
        <v>25</v>
      </c>
      <c r="B50" s="4"/>
    </row>
    <row r="51" spans="1:2" x14ac:dyDescent="0.25">
      <c r="A51" s="73"/>
      <c r="B51" s="74"/>
    </row>
    <row r="52" spans="1:2" x14ac:dyDescent="0.25">
      <c r="A52" s="73"/>
      <c r="B52" s="74"/>
    </row>
    <row r="53" spans="1:2" x14ac:dyDescent="0.25">
      <c r="A53" s="73"/>
      <c r="B53" s="74"/>
    </row>
    <row r="54" spans="1:2" x14ac:dyDescent="0.25">
      <c r="A54" s="73"/>
      <c r="B54" s="74"/>
    </row>
    <row r="55" spans="1:2" x14ac:dyDescent="0.25">
      <c r="A55" s="73"/>
      <c r="B55" s="74"/>
    </row>
    <row r="56" spans="1:2" ht="15.75" thickBot="1" x14ac:dyDescent="0.3">
      <c r="A56" s="75"/>
      <c r="B56" s="76"/>
    </row>
    <row r="57" spans="1:2" ht="15.75" thickBot="1" x14ac:dyDescent="0.3"/>
    <row r="58" spans="1:2" ht="30" x14ac:dyDescent="0.25">
      <c r="A58" s="5" t="s">
        <v>99</v>
      </c>
      <c r="B58" s="29" t="s">
        <v>36</v>
      </c>
    </row>
    <row r="59" spans="1:2" x14ac:dyDescent="0.25">
      <c r="A59" s="30"/>
      <c r="B59" s="36"/>
    </row>
    <row r="60" spans="1:2" x14ac:dyDescent="0.25">
      <c r="A60" s="30"/>
      <c r="B60" s="36"/>
    </row>
    <row r="61" spans="1:2" x14ac:dyDescent="0.25">
      <c r="A61" s="30"/>
      <c r="B61" s="36"/>
    </row>
    <row r="62" spans="1:2" x14ac:dyDescent="0.25">
      <c r="A62" s="30"/>
      <c r="B62" s="36"/>
    </row>
    <row r="63" spans="1:2" x14ac:dyDescent="0.25">
      <c r="A63" s="30"/>
      <c r="B63" s="36"/>
    </row>
    <row r="64" spans="1:2" x14ac:dyDescent="0.25">
      <c r="A64" s="30"/>
      <c r="B64" s="36"/>
    </row>
    <row r="65" spans="1:2" x14ac:dyDescent="0.25">
      <c r="A65" s="30"/>
      <c r="B65" s="36"/>
    </row>
    <row r="66" spans="1:2" x14ac:dyDescent="0.25">
      <c r="A66" s="30"/>
      <c r="B66" s="36"/>
    </row>
    <row r="67" spans="1:2" x14ac:dyDescent="0.25">
      <c r="A67" s="30"/>
      <c r="B67" s="36"/>
    </row>
    <row r="68" spans="1:2" x14ac:dyDescent="0.25">
      <c r="A68" s="30"/>
      <c r="B68" s="36"/>
    </row>
    <row r="69" spans="1:2" x14ac:dyDescent="0.25">
      <c r="A69" s="30"/>
      <c r="B69" s="36"/>
    </row>
    <row r="70" spans="1:2" x14ac:dyDescent="0.25">
      <c r="A70" s="30"/>
      <c r="B70" s="36"/>
    </row>
    <row r="71" spans="1:2" x14ac:dyDescent="0.25">
      <c r="A71" s="30"/>
      <c r="B71" s="36"/>
    </row>
    <row r="72" spans="1:2" x14ac:dyDescent="0.25">
      <c r="A72" s="30"/>
      <c r="B72" s="36"/>
    </row>
    <row r="73" spans="1:2" x14ac:dyDescent="0.25">
      <c r="A73" s="30"/>
      <c r="B73" s="36"/>
    </row>
    <row r="74" spans="1:2" x14ac:dyDescent="0.25">
      <c r="A74" s="30"/>
      <c r="B74" s="36"/>
    </row>
    <row r="75" spans="1:2" x14ac:dyDescent="0.25">
      <c r="A75" s="30"/>
      <c r="B75" s="36"/>
    </row>
    <row r="76" spans="1:2" x14ac:dyDescent="0.25">
      <c r="A76" s="30"/>
      <c r="B76" s="36"/>
    </row>
    <row r="77" spans="1:2" x14ac:dyDescent="0.25">
      <c r="A77" s="30"/>
      <c r="B77" s="36"/>
    </row>
    <row r="78" spans="1:2" x14ac:dyDescent="0.25">
      <c r="A78" s="30"/>
      <c r="B78" s="36"/>
    </row>
    <row r="79" spans="1:2" x14ac:dyDescent="0.25">
      <c r="A79" s="30"/>
      <c r="B79" s="36"/>
    </row>
    <row r="80" spans="1:2" x14ac:dyDescent="0.25">
      <c r="A80" s="30"/>
      <c r="B80" s="36"/>
    </row>
    <row r="81" spans="1:2" x14ac:dyDescent="0.25">
      <c r="A81" s="30"/>
      <c r="B81" s="36"/>
    </row>
    <row r="82" spans="1:2" x14ac:dyDescent="0.25">
      <c r="A82" s="37" t="s">
        <v>37</v>
      </c>
      <c r="B82" s="38">
        <f>SUM(B59:B81)</f>
        <v>0</v>
      </c>
    </row>
  </sheetData>
  <mergeCells count="2">
    <mergeCell ref="A51:B56"/>
    <mergeCell ref="A1:B1"/>
  </mergeCells>
  <conditionalFormatting sqref="B4:B17">
    <cfRule type="cellIs" dxfId="11" priority="9" operator="equal">
      <formula>"NE"</formula>
    </cfRule>
    <cfRule type="cellIs" dxfId="10" priority="10" operator="equal">
      <formula>"DA"</formula>
    </cfRule>
  </conditionalFormatting>
  <conditionalFormatting sqref="B39">
    <cfRule type="cellIs" dxfId="9" priority="5" operator="equal">
      <formula>"NE"</formula>
    </cfRule>
    <cfRule type="cellIs" dxfId="8" priority="6" operator="equal">
      <formula>"DA"</formula>
    </cfRule>
  </conditionalFormatting>
  <conditionalFormatting sqref="B18:B19">
    <cfRule type="cellIs" dxfId="7" priority="3" operator="equal">
      <formula>"NE"</formula>
    </cfRule>
    <cfRule type="containsText" dxfId="6" priority="4" operator="containsText" text="DA">
      <formula>NOT(ISERROR(SEARCH("DA",B18)))</formula>
    </cfRule>
  </conditionalFormatting>
  <conditionalFormatting sqref="B20">
    <cfRule type="cellIs" dxfId="5" priority="1" operator="equal">
      <formula>"NE"</formula>
    </cfRule>
    <cfRule type="containsText" dxfId="4" priority="2" operator="containsText" text="DA">
      <formula>NOT(ISERROR(SEARCH("DA",B20)))</formula>
    </cfRule>
  </conditionalFormatting>
  <dataValidations xWindow="979" yWindow="502" count="21">
    <dataValidation type="whole" operator="greaterThanOrEqual" showInputMessage="1" showErrorMessage="1" promptTitle="Čas odprave napake" prompt="Vpišite čas odprave napake v urah pri dostopu do centra 112 v 80% okvar" sqref="B42:B43 B40">
      <formula1>0</formula1>
    </dataValidation>
    <dataValidation type="whole" operator="greaterThanOrEqual" allowBlank="1" showInputMessage="1" showErrorMessage="1" promptTitle="Povprečen čas odziva URSZR" prompt="Vpišite povprečen čas odziva operaterja URSZR merjeno v sekundah (celo število)" sqref="B37 B30:B31">
      <formula1>0</formula1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8">
      <formula1>0</formula1>
    </dataValidation>
    <dataValidation type="whole" showInputMessage="1" showErrorMessage="1" prompt="Vpišite število neodgovorjenih klicev." sqref="B27">
      <formula1>0</formula1>
      <formula2>40000</formula2>
    </dataValidation>
    <dataValidation type="whole" showInputMessage="1" showErrorMessage="1" promptTitle="Število neuspelih" prompt="Vpišite število neuspelih klicev" sqref="B25">
      <formula1>0</formula1>
      <formula2>10000</formula2>
    </dataValidation>
    <dataValidation type="whole" showInputMessage="1" showErrorMessage="1" promptTitle="Število vseh klicev na 112" prompt="Vpišite število vseh klicev na 112" sqref="B24">
      <formula1>0</formula1>
      <formula2>500000</formula2>
    </dataValidation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10">
      <formula1>0</formula1>
    </dataValidation>
    <dataValidation type="list" allowBlank="1" showInputMessage="1" showErrorMessage="1" prompt="Izberi iz seznama (DA/NE)" sqref="B4:B9 B13 B15:B16 B18 B20">
      <formula1>"DA,NE"</formula1>
    </dataValidation>
    <dataValidation type="whole" operator="greaterThanOrEqual" allowBlank="1" showInputMessage="1" showErrorMessage="1" prompt="Vpišite število vseh SMS sporočil poslanih na številko 112" sqref="B32">
      <formula1>0</formula1>
    </dataValidation>
    <dataValidation type="whole" operator="greaterThanOrEqual" allowBlank="1" showInputMessage="1" showErrorMessage="1" prompt="Število neuspelih SMS sporočil poslanih na številko 112" sqref="B33">
      <formula1>0</formula1>
    </dataValidation>
    <dataValidation type="decimal" operator="greaterThanOrEqual" allowBlank="1" showInputMessage="1" showErrorMessage="1" prompt="Vpišite povprečen čas dostave SMS sporočil merjeno v sekundah poslanih na številko 112" sqref="B35">
      <formula1>0</formula1>
    </dataValidation>
    <dataValidation type="whole" operator="greaterThanOrEqual" allowBlank="1" showInputMessage="1" showErrorMessage="1" prompt="Vpišite čas dostave SMS sporočil poslanih na številko 112 v 80% vseh odposlanih sporočil" sqref="B36">
      <formula1>0</formula1>
    </dataValidation>
    <dataValidation allowBlank="1" showInputMessage="1" showErrorMessage="1" prompt="Če je potrebno v polje vnesite opombe in komentarje na vnesene podatke. Sklicujte se na polje na katerega se sklicujete." sqref="A51:B56"/>
    <dataValidation type="decimal" operator="greaterThanOrEqual" allowBlank="1" showInputMessage="1" showErrorMessage="1" promptTitle="Povprečen čas odziva URSZR" prompt="Vpišite povprečen čas odziva operaterja URSZR merjeno v sekundah (celo število)" sqref="B29">
      <formula1>0</formula1>
    </dataValidation>
    <dataValidation type="whole" showInputMessage="1" showErrorMessage="1" prompt="Vnesite število izpadov storitve 112 zaradi nepredvidenih dogodkov, ki so trajali več kot uro" sqref="B41">
      <formula1>0</formula1>
      <formula2>1000</formula2>
    </dataValidation>
    <dataValidation type="list" allowBlank="1" showInputMessage="1" showErrorMessage="1" promptTitle="Prepoznavanje eCall zastavic" sqref="B44">
      <formula1>"DA,NE"</formula1>
    </dataValidation>
    <dataValidation type="whole" operator="greaterThanOrEqual" allowBlank="1" showInputMessage="1" showErrorMessage="1" promptTitle="Število eCall klicev" prompt="Vnesite število eCall klicev v opazovanem obdobju" sqref="B45:B47">
      <formula1>0</formula1>
    </dataValidation>
    <dataValidation allowBlank="1" showInputMessage="1" showErrorMessage="1" promptTitle="Pogostost okvar" prompt="Navedite pogostost okvar (%)" sqref="B39"/>
    <dataValidation showInputMessage="1" showErrorMessage="1" promptTitle="Število neuspelih" sqref="B26"/>
    <dataValidation operator="greaterThanOrEqual" allowBlank="1" showInputMessage="1" showErrorMessage="1" sqref="B34"/>
    <dataValidation type="list" operator="greaterThanOrEqual" allowBlank="1" showInputMessage="1" showErrorMessage="1" promptTitle="Pvoprečen čas sporočanja lokacij" sqref="B11">
      <formula1>"DA,NE"</formula1>
    </dataValidation>
  </dataValidations>
  <pageMargins left="0.7" right="0.7" top="0.3" bottom="0.15" header="0.3" footer="0.14000000000000001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B70"/>
  <sheetViews>
    <sheetView zoomScaleNormal="100" workbookViewId="0">
      <selection activeCell="E50" sqref="E50"/>
    </sheetView>
  </sheetViews>
  <sheetFormatPr defaultRowHeight="15" x14ac:dyDescent="0.25"/>
  <cols>
    <col min="1" max="1" width="79.28515625" customWidth="1"/>
    <col min="2" max="2" width="48.5703125" customWidth="1"/>
  </cols>
  <sheetData>
    <row r="1" spans="1:2" ht="28.5" customHeight="1" thickBot="1" x14ac:dyDescent="0.3">
      <c r="A1" s="77" t="s">
        <v>79</v>
      </c>
      <c r="B1" s="77"/>
    </row>
    <row r="2" spans="1:2" ht="15.75" thickBot="1" x14ac:dyDescent="0.3">
      <c r="A2" s="56"/>
      <c r="B2" s="1"/>
    </row>
    <row r="3" spans="1:2" ht="48" customHeight="1" x14ac:dyDescent="0.25">
      <c r="A3" s="5" t="s">
        <v>63</v>
      </c>
      <c r="B3" s="4"/>
    </row>
    <row r="4" spans="1:2" x14ac:dyDescent="0.25">
      <c r="A4" s="7" t="s">
        <v>53</v>
      </c>
      <c r="B4" s="10"/>
    </row>
    <row r="5" spans="1:2" x14ac:dyDescent="0.25">
      <c r="A5" s="7" t="s">
        <v>54</v>
      </c>
      <c r="B5" s="10"/>
    </row>
    <row r="6" spans="1:2" x14ac:dyDescent="0.25">
      <c r="A6" s="7" t="s">
        <v>55</v>
      </c>
      <c r="B6" s="10"/>
    </row>
    <row r="7" spans="1:2" x14ac:dyDescent="0.25">
      <c r="A7" s="7" t="s">
        <v>56</v>
      </c>
      <c r="B7" s="10"/>
    </row>
    <row r="8" spans="1:2" ht="30" x14ac:dyDescent="0.25">
      <c r="A8" s="7" t="s">
        <v>57</v>
      </c>
      <c r="B8" s="10"/>
    </row>
    <row r="9" spans="1:2" ht="30" x14ac:dyDescent="0.25">
      <c r="A9" s="7" t="s">
        <v>58</v>
      </c>
      <c r="B9" s="10"/>
    </row>
    <row r="10" spans="1:2" x14ac:dyDescent="0.25">
      <c r="A10" s="7" t="s">
        <v>80</v>
      </c>
      <c r="B10" s="11"/>
    </row>
    <row r="11" spans="1:2" ht="30" x14ac:dyDescent="0.25">
      <c r="A11" s="7" t="s">
        <v>33</v>
      </c>
      <c r="B11" s="8"/>
    </row>
    <row r="12" spans="1:2" x14ac:dyDescent="0.25">
      <c r="A12" s="7" t="s">
        <v>59</v>
      </c>
      <c r="B12" s="8"/>
    </row>
    <row r="13" spans="1:2" ht="30" x14ac:dyDescent="0.25">
      <c r="A13" s="7" t="s">
        <v>81</v>
      </c>
      <c r="B13" s="8"/>
    </row>
    <row r="14" spans="1:2" ht="30" x14ac:dyDescent="0.25">
      <c r="A14" s="7" t="s">
        <v>60</v>
      </c>
      <c r="B14" s="10"/>
    </row>
    <row r="15" spans="1:2" x14ac:dyDescent="0.25">
      <c r="A15" s="7" t="s">
        <v>5</v>
      </c>
      <c r="B15" s="10"/>
    </row>
    <row r="16" spans="1:2" ht="15.75" thickBot="1" x14ac:dyDescent="0.3">
      <c r="A16" s="9" t="s">
        <v>61</v>
      </c>
      <c r="B16" s="12"/>
    </row>
    <row r="17" spans="1:2" ht="15.75" thickBot="1" x14ac:dyDescent="0.3">
      <c r="A17" s="56"/>
      <c r="B17" s="1"/>
    </row>
    <row r="18" spans="1:2" x14ac:dyDescent="0.25">
      <c r="A18" s="5" t="s">
        <v>82</v>
      </c>
      <c r="B18" s="4"/>
    </row>
    <row r="19" spans="1:2" x14ac:dyDescent="0.25">
      <c r="A19" s="13" t="s">
        <v>62</v>
      </c>
      <c r="B19" s="14"/>
    </row>
    <row r="20" spans="1:2" x14ac:dyDescent="0.25">
      <c r="A20" s="13" t="s">
        <v>72</v>
      </c>
      <c r="B20" s="14"/>
    </row>
    <row r="21" spans="1:2" x14ac:dyDescent="0.25">
      <c r="A21" s="13" t="s">
        <v>83</v>
      </c>
      <c r="B21" s="14"/>
    </row>
    <row r="22" spans="1:2" x14ac:dyDescent="0.25">
      <c r="A22" s="13" t="s">
        <v>84</v>
      </c>
      <c r="B22" s="11"/>
    </row>
    <row r="23" spans="1:2" ht="30.75" thickBot="1" x14ac:dyDescent="0.3">
      <c r="A23" s="15" t="s">
        <v>85</v>
      </c>
      <c r="B23" s="16"/>
    </row>
    <row r="24" spans="1:2" x14ac:dyDescent="0.25">
      <c r="A24" s="24"/>
      <c r="B24" s="25"/>
    </row>
    <row r="25" spans="1:2" ht="15.75" thickBot="1" x14ac:dyDescent="0.3">
      <c r="A25" s="24"/>
      <c r="B25" s="25"/>
    </row>
    <row r="26" spans="1:2" x14ac:dyDescent="0.25">
      <c r="A26" s="5" t="s">
        <v>86</v>
      </c>
      <c r="B26" s="4"/>
    </row>
    <row r="27" spans="1:2" ht="25.5" customHeight="1" x14ac:dyDescent="0.25">
      <c r="A27" s="7" t="s">
        <v>87</v>
      </c>
      <c r="B27" s="10"/>
    </row>
    <row r="28" spans="1:2" x14ac:dyDescent="0.25">
      <c r="A28" s="7" t="s">
        <v>68</v>
      </c>
      <c r="B28" s="14"/>
    </row>
    <row r="29" spans="1:2" ht="15.75" thickBot="1" x14ac:dyDescent="0.3">
      <c r="A29" s="9" t="s">
        <v>88</v>
      </c>
      <c r="B29" s="54"/>
    </row>
    <row r="30" spans="1:2" x14ac:dyDescent="0.25">
      <c r="A30" s="40"/>
      <c r="B30" s="41"/>
    </row>
    <row r="31" spans="1:2" x14ac:dyDescent="0.25">
      <c r="A31" s="42"/>
    </row>
    <row r="32" spans="1:2" x14ac:dyDescent="0.25">
      <c r="A32" s="56"/>
      <c r="B32" s="1"/>
    </row>
    <row r="36" spans="1:2" x14ac:dyDescent="0.25">
      <c r="A36" s="56"/>
      <c r="B36" s="1"/>
    </row>
    <row r="37" spans="1:2" ht="15.75" thickBot="1" x14ac:dyDescent="0.3">
      <c r="A37" s="56"/>
      <c r="B37" s="1"/>
    </row>
    <row r="38" spans="1:2" ht="19.5" customHeight="1" x14ac:dyDescent="0.25">
      <c r="A38" s="5" t="s">
        <v>25</v>
      </c>
      <c r="B38" s="4"/>
    </row>
    <row r="39" spans="1:2" x14ac:dyDescent="0.25">
      <c r="A39" s="73"/>
      <c r="B39" s="74"/>
    </row>
    <row r="40" spans="1:2" x14ac:dyDescent="0.25">
      <c r="A40" s="73"/>
      <c r="B40" s="74"/>
    </row>
    <row r="41" spans="1:2" ht="21" customHeight="1" x14ac:dyDescent="0.25">
      <c r="A41" s="73"/>
      <c r="B41" s="74"/>
    </row>
    <row r="42" spans="1:2" x14ac:dyDescent="0.25">
      <c r="A42" s="73"/>
      <c r="B42" s="74"/>
    </row>
    <row r="43" spans="1:2" x14ac:dyDescent="0.25">
      <c r="A43" s="73"/>
      <c r="B43" s="74"/>
    </row>
    <row r="44" spans="1:2" ht="15.75" thickBot="1" x14ac:dyDescent="0.3">
      <c r="A44" s="75"/>
      <c r="B44" s="76"/>
    </row>
    <row r="45" spans="1:2" ht="15.75" thickBot="1" x14ac:dyDescent="0.3"/>
    <row r="46" spans="1:2" ht="30" x14ac:dyDescent="0.25">
      <c r="A46" s="5" t="s">
        <v>99</v>
      </c>
      <c r="B46" s="29" t="s">
        <v>75</v>
      </c>
    </row>
    <row r="47" spans="1:2" x14ac:dyDescent="0.25">
      <c r="A47" s="30"/>
      <c r="B47" s="36"/>
    </row>
    <row r="48" spans="1:2" x14ac:dyDescent="0.25">
      <c r="A48" s="30"/>
      <c r="B48" s="36"/>
    </row>
    <row r="49" spans="1:2" x14ac:dyDescent="0.25">
      <c r="A49" s="30"/>
      <c r="B49" s="36"/>
    </row>
    <row r="50" spans="1:2" x14ac:dyDescent="0.25">
      <c r="A50" s="30"/>
      <c r="B50" s="36"/>
    </row>
    <row r="51" spans="1:2" x14ac:dyDescent="0.25">
      <c r="A51" s="30"/>
      <c r="B51" s="36"/>
    </row>
    <row r="52" spans="1:2" x14ac:dyDescent="0.25">
      <c r="A52" s="30"/>
      <c r="B52" s="36"/>
    </row>
    <row r="53" spans="1:2" x14ac:dyDescent="0.25">
      <c r="A53" s="30"/>
      <c r="B53" s="36"/>
    </row>
    <row r="54" spans="1:2" x14ac:dyDescent="0.25">
      <c r="A54" s="30"/>
      <c r="B54" s="36"/>
    </row>
    <row r="55" spans="1:2" x14ac:dyDescent="0.25">
      <c r="A55" s="30"/>
      <c r="B55" s="36"/>
    </row>
    <row r="56" spans="1:2" x14ac:dyDescent="0.25">
      <c r="A56" s="30"/>
      <c r="B56" s="36"/>
    </row>
    <row r="57" spans="1:2" x14ac:dyDescent="0.25">
      <c r="A57" s="30"/>
      <c r="B57" s="36"/>
    </row>
    <row r="58" spans="1:2" x14ac:dyDescent="0.25">
      <c r="A58" s="30"/>
      <c r="B58" s="36"/>
    </row>
    <row r="59" spans="1:2" x14ac:dyDescent="0.25">
      <c r="A59" s="30"/>
      <c r="B59" s="36"/>
    </row>
    <row r="60" spans="1:2" x14ac:dyDescent="0.25">
      <c r="A60" s="30"/>
      <c r="B60" s="36"/>
    </row>
    <row r="61" spans="1:2" x14ac:dyDescent="0.25">
      <c r="A61" s="30"/>
      <c r="B61" s="36"/>
    </row>
    <row r="62" spans="1:2" x14ac:dyDescent="0.25">
      <c r="A62" s="30"/>
      <c r="B62" s="36"/>
    </row>
    <row r="63" spans="1:2" x14ac:dyDescent="0.25">
      <c r="A63" s="30"/>
      <c r="B63" s="36"/>
    </row>
    <row r="64" spans="1:2" x14ac:dyDescent="0.25">
      <c r="A64" s="30"/>
      <c r="B64" s="36"/>
    </row>
    <row r="65" spans="1:2" x14ac:dyDescent="0.25">
      <c r="A65" s="30"/>
      <c r="B65" s="36"/>
    </row>
    <row r="66" spans="1:2" x14ac:dyDescent="0.25">
      <c r="A66" s="30"/>
      <c r="B66" s="36"/>
    </row>
    <row r="67" spans="1:2" x14ac:dyDescent="0.25">
      <c r="A67" s="30"/>
      <c r="B67" s="36"/>
    </row>
    <row r="68" spans="1:2" x14ac:dyDescent="0.25">
      <c r="A68" s="30"/>
      <c r="B68" s="36"/>
    </row>
    <row r="69" spans="1:2" x14ac:dyDescent="0.25">
      <c r="A69" s="30"/>
      <c r="B69" s="36"/>
    </row>
    <row r="70" spans="1:2" x14ac:dyDescent="0.25">
      <c r="A70" s="37" t="s">
        <v>37</v>
      </c>
      <c r="B70" s="38">
        <f>SUM(B47:B69)</f>
        <v>0</v>
      </c>
    </row>
  </sheetData>
  <mergeCells count="2">
    <mergeCell ref="A39:B44"/>
    <mergeCell ref="A1:B1"/>
  </mergeCells>
  <conditionalFormatting sqref="B4:B15">
    <cfRule type="cellIs" dxfId="3" priority="3" operator="equal">
      <formula>"NE"</formula>
    </cfRule>
    <cfRule type="cellIs" dxfId="2" priority="4" operator="equal">
      <formula>"DA"</formula>
    </cfRule>
  </conditionalFormatting>
  <conditionalFormatting sqref="B27">
    <cfRule type="cellIs" dxfId="1" priority="1" operator="equal">
      <formula>"NE"</formula>
    </cfRule>
    <cfRule type="cellIs" dxfId="0" priority="2" operator="equal">
      <formula>"DA"</formula>
    </cfRule>
  </conditionalFormatting>
  <dataValidations count="12">
    <dataValidation allowBlank="1" showInputMessage="1" showErrorMessage="1" promptTitle="Pogostost okvar" prompt="Navedite pogostost okvar (%)" sqref="B27"/>
    <dataValidation type="whole" showInputMessage="1" showErrorMessage="1" prompt="Vnesite število izpadov storitve 112 zaradi nepredvidenih dogodkov, ki so trajali več kot uro" sqref="B29">
      <formula1>0</formula1>
      <formula2>1000</formula2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3">
      <formula1>0</formula1>
    </dataValidation>
    <dataValidation allowBlank="1" showInputMessage="1" showErrorMessage="1" prompt="Če je potrebno v polje vnesite opombe in komentarje na vnesene podatke. Sklicujte se na polje na katerega se sklicujete." sqref="A39:B44"/>
    <dataValidation type="list" allowBlank="1" showInputMessage="1" showErrorMessage="1" prompt="Izberi iz seznama (DA/NE)" sqref="B14:B15 B4:B9 B12">
      <formula1>"DA,NE"</formula1>
    </dataValidation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10">
      <formula1>0</formula1>
    </dataValidation>
    <dataValidation type="whole" showInputMessage="1" showErrorMessage="1" promptTitle="Število vseh klicev na 112" prompt="Vpišite število vseh klicev na 112" sqref="B19">
      <formula1>0</formula1>
      <formula2>500000</formula2>
    </dataValidation>
    <dataValidation type="whole" showInputMessage="1" showErrorMessage="1" promptTitle="Število neuspelih" prompt="Vpišite število neuspelih klicev" sqref="B20">
      <formula1>0</formula1>
      <formula2>10000</formula2>
    </dataValidation>
    <dataValidation type="whole" showInputMessage="1" showErrorMessage="1" prompt="Vpišite število neodgovorjenih klicev." sqref="B21">
      <formula1>0</formula1>
      <formula2>40000</formula2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2">
      <formula1>0</formula1>
    </dataValidation>
    <dataValidation type="whole" operator="greaterThanOrEqual" allowBlank="1" showInputMessage="1" showErrorMessage="1" promptTitle="Povprečen čas odziva URSZR" prompt="Vpišite povprečen čas odziva operaterja URSZR merjeno v sekundah (celo število)" sqref="B25 B24">
      <formula1>0</formula1>
    </dataValidation>
    <dataValidation type="whole" operator="greaterThanOrEqual" showInputMessage="1" showErrorMessage="1" promptTitle="Čas odprave napake" prompt="Vpišite čas odprave napake v urah pri dostopu do centra 112 v 80% okvar" sqref="B30 B28">
      <formula1>0</formula1>
    </dataValidation>
  </dataValidations>
  <pageMargins left="0.7" right="0.7" top="0.65" bottom="0.37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N2"/>
  <sheetViews>
    <sheetView workbookViewId="0">
      <selection activeCell="I3" sqref="I3"/>
    </sheetView>
  </sheetViews>
  <sheetFormatPr defaultRowHeight="15" x14ac:dyDescent="0.25"/>
  <cols>
    <col min="27" max="27" width="8.28515625" customWidth="1"/>
  </cols>
  <sheetData>
    <row r="1" spans="1:40" ht="300.75" thickBot="1" x14ac:dyDescent="0.3">
      <c r="A1" s="22" t="s">
        <v>38</v>
      </c>
      <c r="B1" s="7" t="s">
        <v>45</v>
      </c>
      <c r="C1" s="7" t="s">
        <v>0</v>
      </c>
      <c r="D1" s="7" t="s">
        <v>1</v>
      </c>
      <c r="E1" s="20" t="s">
        <v>2</v>
      </c>
      <c r="F1" s="7" t="s">
        <v>10</v>
      </c>
      <c r="G1" s="9" t="s">
        <v>11</v>
      </c>
      <c r="H1" s="2"/>
      <c r="I1" s="5" t="s">
        <v>12</v>
      </c>
      <c r="J1" s="7" t="s">
        <v>14</v>
      </c>
      <c r="K1" s="7" t="s">
        <v>3</v>
      </c>
      <c r="L1" s="7" t="s">
        <v>4</v>
      </c>
      <c r="M1" s="7" t="s">
        <v>9</v>
      </c>
      <c r="N1" s="7" t="s">
        <v>15</v>
      </c>
      <c r="O1" s="7" t="s">
        <v>16</v>
      </c>
      <c r="P1" s="7" t="s">
        <v>19</v>
      </c>
      <c r="Q1" s="7" t="s">
        <v>34</v>
      </c>
      <c r="R1" s="7" t="s">
        <v>18</v>
      </c>
      <c r="S1" s="7" t="s">
        <v>17</v>
      </c>
      <c r="T1" s="7" t="s">
        <v>39</v>
      </c>
      <c r="U1" s="7" t="s">
        <v>5</v>
      </c>
      <c r="V1" s="9" t="s">
        <v>35</v>
      </c>
      <c r="W1" s="2"/>
      <c r="X1" s="5" t="s">
        <v>13</v>
      </c>
      <c r="Y1" s="13" t="s">
        <v>7</v>
      </c>
      <c r="Z1" s="13" t="s">
        <v>6</v>
      </c>
      <c r="AA1" s="13" t="s">
        <v>50</v>
      </c>
      <c r="AB1" s="13" t="s">
        <v>8</v>
      </c>
      <c r="AC1" s="13" t="s">
        <v>21</v>
      </c>
      <c r="AD1" s="15" t="s">
        <v>20</v>
      </c>
      <c r="AE1" s="3"/>
      <c r="AF1" s="5" t="s">
        <v>40</v>
      </c>
      <c r="AG1" s="7" t="s">
        <v>47</v>
      </c>
      <c r="AH1" s="7" t="s">
        <v>46</v>
      </c>
      <c r="AI1" s="9" t="s">
        <v>41</v>
      </c>
      <c r="AJ1" s="2"/>
      <c r="AK1" s="2"/>
      <c r="AL1" s="17" t="s">
        <v>22</v>
      </c>
      <c r="AM1" s="7" t="s">
        <v>23</v>
      </c>
      <c r="AN1" s="9" t="s">
        <v>24</v>
      </c>
    </row>
    <row r="2" spans="1:40" x14ac:dyDescent="0.25">
      <c r="B2" t="e">
        <f>'Fiksno omrežje_112'!#REF!</f>
        <v>#REF!</v>
      </c>
      <c r="C2" t="e">
        <f>'Fiksno omrežje_112'!#REF!</f>
        <v>#REF!</v>
      </c>
      <c r="D2" t="e">
        <f>'Fiksno omrežje_112'!#REF!</f>
        <v>#REF!</v>
      </c>
      <c r="E2" t="e">
        <f>'Fiksno omrežje_112'!#REF!</f>
        <v>#REF!</v>
      </c>
      <c r="F2" s="50" t="e">
        <f>'Fiksno omrežje_112'!#REF!</f>
        <v>#REF!</v>
      </c>
      <c r="G2" t="e">
        <f>'Fiksno omrežje_112'!#REF!</f>
        <v>#REF!</v>
      </c>
      <c r="J2">
        <f>'Fiksno omrežje_112'!B4</f>
        <v>0</v>
      </c>
      <c r="K2">
        <f>'Fiksno omrežje_112'!B5</f>
        <v>0</v>
      </c>
      <c r="L2">
        <f>'Fiksno omrežje_112'!B6</f>
        <v>0</v>
      </c>
      <c r="M2">
        <f>'Fiksno omrežje_112'!B7</f>
        <v>0</v>
      </c>
      <c r="N2">
        <f>'Fiksno omrežje_112'!B8</f>
        <v>0</v>
      </c>
      <c r="O2">
        <f>'Fiksno omrežje_112'!B9</f>
        <v>0</v>
      </c>
      <c r="P2">
        <f>'Fiksno omrežje_112'!B25</f>
        <v>0</v>
      </c>
      <c r="Q2" s="50">
        <f>'Fiksno omrežje_112'!B11</f>
        <v>0</v>
      </c>
      <c r="R2">
        <f>'Fiksno omrežje_112'!B12</f>
        <v>0</v>
      </c>
      <c r="S2" s="50" t="e">
        <f>'Fiksno omrežje_112'!#REF!</f>
        <v>#REF!</v>
      </c>
      <c r="T2">
        <f>'Fiksno omrežje_112'!B13</f>
        <v>0</v>
      </c>
      <c r="U2">
        <f>'Fiksno omrežje_112'!B14</f>
        <v>0</v>
      </c>
      <c r="V2">
        <f>'Fiksno omrežje_112'!B16</f>
        <v>0</v>
      </c>
      <c r="Y2" s="51">
        <f>'Fiksno omrežje_112'!B19</f>
        <v>0</v>
      </c>
      <c r="Z2" s="51">
        <f>'Fiksno omrežje_112'!B20</f>
        <v>0</v>
      </c>
      <c r="AA2" s="55" t="e">
        <f>Z2/Y2</f>
        <v>#DIV/0!</v>
      </c>
      <c r="AB2" s="51">
        <f>'Fiksno omrežje_112'!B22</f>
        <v>0</v>
      </c>
      <c r="AC2">
        <f>'Fiksno omrežje_112'!B23</f>
        <v>0</v>
      </c>
      <c r="AD2">
        <f>'Fiksno omrežje_112'!B24</f>
        <v>0</v>
      </c>
      <c r="AG2">
        <f>'Fiksno omrežje_112'!B28</f>
        <v>0</v>
      </c>
      <c r="AH2" s="51">
        <f>'Fiksno omrežje_112'!B29</f>
        <v>0</v>
      </c>
      <c r="AI2" s="51">
        <f>'Fiksno omrežje_112'!B30</f>
        <v>0</v>
      </c>
      <c r="AL2" s="52" t="e">
        <f>'Fiksno omrežje_112'!#REF!</f>
        <v>#REF!</v>
      </c>
      <c r="AM2" t="e">
        <f>'Fiksno omrežje_112'!#REF!</f>
        <v>#REF!</v>
      </c>
      <c r="AN2" t="e">
        <f>'Fiksno omrežje_112'!#REF!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X2"/>
  <sheetViews>
    <sheetView topLeftCell="U1" workbookViewId="0">
      <selection activeCell="Z2" sqref="Z2"/>
    </sheetView>
  </sheetViews>
  <sheetFormatPr defaultRowHeight="15" x14ac:dyDescent="0.25"/>
  <sheetData>
    <row r="1" spans="1:50" ht="300.75" thickBot="1" x14ac:dyDescent="0.3">
      <c r="A1" s="22" t="s">
        <v>38</v>
      </c>
      <c r="B1" s="7" t="s">
        <v>31</v>
      </c>
      <c r="C1" s="7" t="s">
        <v>0</v>
      </c>
      <c r="D1" s="7" t="s">
        <v>1</v>
      </c>
      <c r="E1" s="20" t="s">
        <v>2</v>
      </c>
      <c r="F1" s="7" t="s">
        <v>10</v>
      </c>
      <c r="G1" s="9" t="s">
        <v>11</v>
      </c>
      <c r="H1" s="2"/>
      <c r="I1" s="5" t="s">
        <v>12</v>
      </c>
      <c r="J1" s="7" t="s">
        <v>14</v>
      </c>
      <c r="K1" s="7" t="s">
        <v>3</v>
      </c>
      <c r="L1" s="7" t="s">
        <v>4</v>
      </c>
      <c r="M1" s="7" t="s">
        <v>9</v>
      </c>
      <c r="N1" s="7" t="s">
        <v>15</v>
      </c>
      <c r="O1" s="7" t="s">
        <v>16</v>
      </c>
      <c r="P1" s="7" t="s">
        <v>19</v>
      </c>
      <c r="Q1" s="7" t="s">
        <v>33</v>
      </c>
      <c r="R1" s="7" t="s">
        <v>18</v>
      </c>
      <c r="S1" s="7" t="s">
        <v>17</v>
      </c>
      <c r="T1" s="7" t="s">
        <v>39</v>
      </c>
      <c r="U1" s="7" t="s">
        <v>5</v>
      </c>
      <c r="V1" s="9" t="s">
        <v>35</v>
      </c>
      <c r="W1" s="2"/>
      <c r="X1" s="5" t="s">
        <v>13</v>
      </c>
      <c r="Y1" s="13" t="s">
        <v>7</v>
      </c>
      <c r="Z1" s="13" t="s">
        <v>6</v>
      </c>
      <c r="AA1" s="13" t="s">
        <v>50</v>
      </c>
      <c r="AB1" s="13" t="s">
        <v>8</v>
      </c>
      <c r="AC1" s="13" t="s">
        <v>21</v>
      </c>
      <c r="AD1" s="15" t="s">
        <v>20</v>
      </c>
      <c r="AE1" s="24"/>
      <c r="AF1" s="5" t="s">
        <v>27</v>
      </c>
      <c r="AG1" s="13" t="s">
        <v>26</v>
      </c>
      <c r="AH1" s="13" t="s">
        <v>28</v>
      </c>
      <c r="AI1" s="13" t="s">
        <v>29</v>
      </c>
      <c r="AJ1" s="15" t="s">
        <v>30</v>
      </c>
      <c r="AK1" s="24"/>
      <c r="AL1" s="5" t="s">
        <v>40</v>
      </c>
      <c r="AM1" s="7" t="s">
        <v>47</v>
      </c>
      <c r="AN1" s="7" t="s">
        <v>46</v>
      </c>
      <c r="AO1" s="9" t="s">
        <v>41</v>
      </c>
      <c r="AP1" s="40"/>
      <c r="AQ1" s="44" t="s">
        <v>42</v>
      </c>
      <c r="AR1" s="46" t="s">
        <v>43</v>
      </c>
      <c r="AS1" s="48" t="s">
        <v>44</v>
      </c>
      <c r="AT1" s="42"/>
      <c r="AU1" s="2"/>
      <c r="AV1" s="17" t="s">
        <v>22</v>
      </c>
      <c r="AW1" s="7" t="s">
        <v>23</v>
      </c>
      <c r="AX1" s="9" t="s">
        <v>24</v>
      </c>
    </row>
    <row r="2" spans="1:50" x14ac:dyDescent="0.25">
      <c r="B2" t="e">
        <f>'Mobilno omrežje_112'!#REF!</f>
        <v>#REF!</v>
      </c>
      <c r="C2" t="e">
        <f>'Mobilno omrežje_112'!#REF!</f>
        <v>#REF!</v>
      </c>
      <c r="D2" t="e">
        <f>'Mobilno omrežje_112'!#REF!</f>
        <v>#REF!</v>
      </c>
      <c r="E2" t="e">
        <f>'Mobilno omrežje_112'!#REF!</f>
        <v>#REF!</v>
      </c>
      <c r="F2" t="e">
        <f>'Mobilno omrežje_112'!#REF!</f>
        <v>#REF!</v>
      </c>
      <c r="G2" t="e">
        <f>'Mobilno omrežje_112'!#REF!</f>
        <v>#REF!</v>
      </c>
      <c r="J2">
        <f>'Mobilno omrežje_112'!B4</f>
        <v>0</v>
      </c>
      <c r="K2">
        <f>'Mobilno omrežje_112'!B5</f>
        <v>0</v>
      </c>
      <c r="L2">
        <f>'Mobilno omrežje_112'!B6</f>
        <v>0</v>
      </c>
      <c r="M2">
        <f>'Mobilno omrežje_112'!B7</f>
        <v>0</v>
      </c>
      <c r="N2">
        <f>'Mobilno omrežje_112'!B8</f>
        <v>0</v>
      </c>
      <c r="O2">
        <f>'Mobilno omrežje_112'!B9</f>
        <v>0</v>
      </c>
      <c r="P2">
        <f>'Mobilno omrežje_112'!B10</f>
        <v>0</v>
      </c>
      <c r="Q2">
        <f>'Mobilno omrežje_112'!B12</f>
        <v>0</v>
      </c>
      <c r="R2">
        <f>'Mobilno omrežje_112'!B13</f>
        <v>0</v>
      </c>
      <c r="S2">
        <f>'Mobilno omrežje_112'!B14</f>
        <v>0</v>
      </c>
      <c r="T2">
        <f>'Mobilno omrežje_112'!B15</f>
        <v>0</v>
      </c>
      <c r="U2">
        <f>'Mobilno omrežje_112'!B16</f>
        <v>0</v>
      </c>
      <c r="V2">
        <f>'Mobilno omrežje_112'!B20</f>
        <v>0</v>
      </c>
      <c r="Y2" s="51">
        <f>'Mobilno omrežje_112'!B24</f>
        <v>0</v>
      </c>
      <c r="Z2" s="51">
        <f>'Mobilno omrežje_112'!B25</f>
        <v>0</v>
      </c>
      <c r="AA2" s="55">
        <f>Z2*Y2</f>
        <v>0</v>
      </c>
      <c r="AB2" s="51">
        <f>'Mobilno omrežje_112'!B27</f>
        <v>0</v>
      </c>
      <c r="AC2">
        <f>'Mobilno omrežje_112'!B28</f>
        <v>0</v>
      </c>
      <c r="AD2">
        <f>'Mobilno omrežje_112'!B29</f>
        <v>0</v>
      </c>
      <c r="AG2" s="51">
        <f>'Mobilno omrežje_112'!B32</f>
        <v>0</v>
      </c>
      <c r="AH2" s="51">
        <f>'Mobilno omrežje_112'!B33</f>
        <v>0</v>
      </c>
      <c r="AI2">
        <f>'Mobilno omrežje_112'!B35</f>
        <v>0</v>
      </c>
      <c r="AJ2">
        <f>'Mobilno omrežje_112'!B36</f>
        <v>0</v>
      </c>
      <c r="AM2">
        <f>'Mobilno omrežje_112'!B39</f>
        <v>0</v>
      </c>
      <c r="AN2" s="51">
        <f>'Mobilno omrežje_112'!B40</f>
        <v>0</v>
      </c>
      <c r="AO2" s="51">
        <f>'Mobilno omrežje_112'!B41</f>
        <v>0</v>
      </c>
      <c r="AR2">
        <f>'Mobilno omrežje_112'!B44</f>
        <v>0</v>
      </c>
      <c r="AS2" s="43">
        <f>'Mobilno omrežje_112'!B45</f>
        <v>0</v>
      </c>
      <c r="AV2" s="52" t="e">
        <f>'Mobilno omrežje_112'!#REF!</f>
        <v>#REF!</v>
      </c>
      <c r="AW2" t="e">
        <f>'Mobilno omrežje_112'!#REF!</f>
        <v>#REF!</v>
      </c>
      <c r="AX2" t="e">
        <f>'Mobilno omrežje_112'!#REF!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Kontaktni podatki</vt:lpstr>
      <vt:lpstr>Fiksno omrežje_112</vt:lpstr>
      <vt:lpstr>Fiksno omrežje_113</vt:lpstr>
      <vt:lpstr>Mobilno omrežje_112</vt:lpstr>
      <vt:lpstr>Mobilno omrežje_113</vt:lpstr>
    </vt:vector>
  </TitlesOfParts>
  <Company>akos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urban.kunc</dc:creator>
  <cp:lastModifiedBy>Urban Kunc</cp:lastModifiedBy>
  <cp:lastPrinted>2019-02-26T12:19:40Z</cp:lastPrinted>
  <dcterms:created xsi:type="dcterms:W3CDTF">2016-02-24T12:49:43Z</dcterms:created>
  <dcterms:modified xsi:type="dcterms:W3CDTF">2019-03-04T13:36:50Z</dcterms:modified>
</cp:coreProperties>
</file>